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LUES\REVISION CLUES\OFICIOS\2025\"/>
    </mc:Choice>
  </mc:AlternateContent>
  <bookViews>
    <workbookView xWindow="0" yWindow="0" windowWidth="23040" windowHeight="9192" tabRatio="918"/>
  </bookViews>
  <sheets>
    <sheet name="AGS" sheetId="37" r:id="rId1"/>
    <sheet name="BC" sheetId="39" r:id="rId2"/>
    <sheet name="BCS" sheetId="40" r:id="rId3"/>
    <sheet name="CAMP" sheetId="41" r:id="rId4"/>
    <sheet name="CHIS" sheetId="42" r:id="rId5"/>
    <sheet name="CHIH" sheetId="43" r:id="rId6"/>
    <sheet name="CDMX" sheetId="44" r:id="rId7"/>
    <sheet name="COAH" sheetId="45" r:id="rId8"/>
    <sheet name="COL" sheetId="46" r:id="rId9"/>
    <sheet name="DGO" sheetId="47" r:id="rId10"/>
    <sheet name="GTO" sheetId="48" r:id="rId11"/>
    <sheet name="GRO" sheetId="49" r:id="rId12"/>
    <sheet name="HGO" sheetId="50" r:id="rId13"/>
    <sheet name="JAL" sheetId="51" r:id="rId14"/>
    <sheet name="EDOMX" sheetId="52" r:id="rId15"/>
    <sheet name="MICH" sheetId="64" r:id="rId16"/>
    <sheet name="MOR" sheetId="65" r:id="rId17"/>
    <sheet name="NAY" sheetId="66" r:id="rId18"/>
    <sheet name="NL" sheetId="67" r:id="rId19"/>
    <sheet name="OAX" sheetId="68" r:id="rId20"/>
    <sheet name="PUE" sheetId="69" r:id="rId21"/>
    <sheet name="QRO" sheetId="70" r:id="rId22"/>
    <sheet name="Q ROO" sheetId="71" r:id="rId23"/>
    <sheet name="SLP" sheetId="72" r:id="rId24"/>
    <sheet name="SIN" sheetId="73" r:id="rId25"/>
    <sheet name="SON" sheetId="74" r:id="rId26"/>
    <sheet name="TAB" sheetId="75" r:id="rId27"/>
    <sheet name="TAMPS" sheetId="76" r:id="rId28"/>
    <sheet name="TLAX" sheetId="77" r:id="rId29"/>
    <sheet name="VER" sheetId="78" r:id="rId30"/>
    <sheet name="YUC" sheetId="79" r:id="rId31"/>
    <sheet name="ZAC" sheetId="80" r:id="rId3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80" l="1"/>
  <c r="M18" i="80"/>
  <c r="M17" i="80"/>
  <c r="M16" i="80"/>
  <c r="M15" i="80"/>
  <c r="M14" i="80"/>
  <c r="M13" i="80"/>
  <c r="M12" i="80"/>
  <c r="M11" i="80"/>
  <c r="M10" i="80"/>
  <c r="M9" i="80"/>
  <c r="M8" i="80"/>
  <c r="M7" i="80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O19" i="78"/>
  <c r="O18" i="78"/>
  <c r="O17" i="78"/>
  <c r="O16" i="78"/>
  <c r="O15" i="78"/>
  <c r="O14" i="78"/>
  <c r="O13" i="78"/>
  <c r="O12" i="78"/>
  <c r="O11" i="78"/>
  <c r="O10" i="78"/>
  <c r="O9" i="78"/>
  <c r="O8" i="78"/>
  <c r="O7" i="78"/>
  <c r="M19" i="77"/>
  <c r="M18" i="77"/>
  <c r="M17" i="77"/>
  <c r="M16" i="77"/>
  <c r="M15" i="77"/>
  <c r="M14" i="77"/>
  <c r="M13" i="77"/>
  <c r="M12" i="77"/>
  <c r="M11" i="77"/>
  <c r="M10" i="77"/>
  <c r="M9" i="77"/>
  <c r="M8" i="77"/>
  <c r="M7" i="77"/>
  <c r="N19" i="76"/>
  <c r="N18" i="76"/>
  <c r="N17" i="76"/>
  <c r="N16" i="76"/>
  <c r="N15" i="76"/>
  <c r="N14" i="76"/>
  <c r="N13" i="76"/>
  <c r="N12" i="76"/>
  <c r="N11" i="76"/>
  <c r="N10" i="76"/>
  <c r="N9" i="76"/>
  <c r="N8" i="76"/>
  <c r="N7" i="76"/>
  <c r="P19" i="75"/>
  <c r="P18" i="75"/>
  <c r="P17" i="75"/>
  <c r="P16" i="75"/>
  <c r="P15" i="75"/>
  <c r="P14" i="75"/>
  <c r="P13" i="75"/>
  <c r="P12" i="75"/>
  <c r="P11" i="75"/>
  <c r="P10" i="75"/>
  <c r="P9" i="75"/>
  <c r="P8" i="75"/>
  <c r="P7" i="75"/>
  <c r="N19" i="74"/>
  <c r="N18" i="74"/>
  <c r="N17" i="74"/>
  <c r="N16" i="74"/>
  <c r="N15" i="74"/>
  <c r="N14" i="74"/>
  <c r="N13" i="74"/>
  <c r="N12" i="74"/>
  <c r="N11" i="74"/>
  <c r="N10" i="74"/>
  <c r="N9" i="74"/>
  <c r="N8" i="74"/>
  <c r="N7" i="74"/>
  <c r="P19" i="73"/>
  <c r="P18" i="73"/>
  <c r="P17" i="73"/>
  <c r="P16" i="73"/>
  <c r="P15" i="73"/>
  <c r="P14" i="73"/>
  <c r="P13" i="73"/>
  <c r="P12" i="73"/>
  <c r="P11" i="73"/>
  <c r="P10" i="73"/>
  <c r="P9" i="73"/>
  <c r="P8" i="73"/>
  <c r="P7" i="73"/>
  <c r="P19" i="72"/>
  <c r="P18" i="72"/>
  <c r="P17" i="72"/>
  <c r="P16" i="72"/>
  <c r="P15" i="72"/>
  <c r="P14" i="72"/>
  <c r="P13" i="72"/>
  <c r="P12" i="72"/>
  <c r="P11" i="72"/>
  <c r="P10" i="72"/>
  <c r="P9" i="72"/>
  <c r="P8" i="72"/>
  <c r="P7" i="72"/>
  <c r="O19" i="71"/>
  <c r="O18" i="71"/>
  <c r="O17" i="71"/>
  <c r="O16" i="71"/>
  <c r="O15" i="71"/>
  <c r="O14" i="71"/>
  <c r="O13" i="71"/>
  <c r="O12" i="71"/>
  <c r="O11" i="71"/>
  <c r="O10" i="71"/>
  <c r="O9" i="71"/>
  <c r="O8" i="71"/>
  <c r="O7" i="71"/>
  <c r="N19" i="70"/>
  <c r="N18" i="70"/>
  <c r="N17" i="70"/>
  <c r="N16" i="70"/>
  <c r="N15" i="70"/>
  <c r="N14" i="70"/>
  <c r="N13" i="70"/>
  <c r="N12" i="70"/>
  <c r="N11" i="70"/>
  <c r="N10" i="70"/>
  <c r="N9" i="70"/>
  <c r="N8" i="70"/>
  <c r="N7" i="70"/>
  <c r="P19" i="69"/>
  <c r="P18" i="69"/>
  <c r="P17" i="69"/>
  <c r="P16" i="69"/>
  <c r="P15" i="69"/>
  <c r="P14" i="69"/>
  <c r="P13" i="69"/>
  <c r="P12" i="69"/>
  <c r="P11" i="69"/>
  <c r="P10" i="69"/>
  <c r="P9" i="69"/>
  <c r="P8" i="69"/>
  <c r="P7" i="69"/>
  <c r="O19" i="68"/>
  <c r="O18" i="68"/>
  <c r="O17" i="68"/>
  <c r="O16" i="68"/>
  <c r="O15" i="68"/>
  <c r="O14" i="68"/>
  <c r="O13" i="68"/>
  <c r="O12" i="68"/>
  <c r="O11" i="68"/>
  <c r="O10" i="68"/>
  <c r="O9" i="68"/>
  <c r="O8" i="68"/>
  <c r="O7" i="68"/>
  <c r="R19" i="67"/>
  <c r="R18" i="67"/>
  <c r="R17" i="67"/>
  <c r="R16" i="67"/>
  <c r="R15" i="67"/>
  <c r="R14" i="67"/>
  <c r="R13" i="67"/>
  <c r="R12" i="67"/>
  <c r="R11" i="67"/>
  <c r="R10" i="67"/>
  <c r="R9" i="67"/>
  <c r="R8" i="67"/>
  <c r="R7" i="67"/>
  <c r="O19" i="66"/>
  <c r="O18" i="66"/>
  <c r="O17" i="66"/>
  <c r="O16" i="66"/>
  <c r="O15" i="66"/>
  <c r="O14" i="66"/>
  <c r="O13" i="66"/>
  <c r="O12" i="66"/>
  <c r="O11" i="66"/>
  <c r="O10" i="66"/>
  <c r="O9" i="66"/>
  <c r="O8" i="66"/>
  <c r="O7" i="66"/>
  <c r="M19" i="65"/>
  <c r="M18" i="65"/>
  <c r="M17" i="65"/>
  <c r="M16" i="65"/>
  <c r="M15" i="65"/>
  <c r="M14" i="65"/>
  <c r="M13" i="65"/>
  <c r="M12" i="65"/>
  <c r="M11" i="65"/>
  <c r="M10" i="65"/>
  <c r="M9" i="65"/>
  <c r="M8" i="65"/>
  <c r="M7" i="65"/>
  <c r="Q19" i="64"/>
  <c r="Q18" i="64"/>
  <c r="Q17" i="64"/>
  <c r="Q16" i="64"/>
  <c r="Q15" i="64"/>
  <c r="Q14" i="64"/>
  <c r="Q13" i="64"/>
  <c r="Q12" i="64"/>
  <c r="Q11" i="64"/>
  <c r="Q10" i="64"/>
  <c r="Q9" i="64"/>
  <c r="Q8" i="64"/>
  <c r="Q7" i="64"/>
  <c r="O19" i="52"/>
  <c r="O18" i="52"/>
  <c r="O17" i="52"/>
  <c r="O16" i="52"/>
  <c r="O15" i="52"/>
  <c r="O14" i="52"/>
  <c r="O13" i="52"/>
  <c r="O12" i="52"/>
  <c r="O11" i="52"/>
  <c r="O10" i="52"/>
  <c r="O9" i="52"/>
  <c r="O8" i="52"/>
  <c r="O7" i="52"/>
  <c r="P19" i="51"/>
  <c r="P18" i="51"/>
  <c r="P17" i="51"/>
  <c r="P16" i="51"/>
  <c r="P15" i="51"/>
  <c r="P14" i="51"/>
  <c r="P13" i="51"/>
  <c r="P12" i="51"/>
  <c r="P11" i="51"/>
  <c r="P10" i="51"/>
  <c r="P9" i="51"/>
  <c r="P8" i="51"/>
  <c r="P7" i="51"/>
  <c r="O19" i="50"/>
  <c r="O18" i="50"/>
  <c r="O17" i="50"/>
  <c r="O16" i="50"/>
  <c r="O15" i="50"/>
  <c r="O14" i="50"/>
  <c r="O13" i="50"/>
  <c r="O12" i="50"/>
  <c r="O11" i="50"/>
  <c r="O10" i="50"/>
  <c r="O9" i="50"/>
  <c r="O8" i="50"/>
  <c r="O7" i="50"/>
  <c r="M19" i="49"/>
  <c r="M18" i="49"/>
  <c r="M17" i="49"/>
  <c r="M16" i="49"/>
  <c r="M15" i="49"/>
  <c r="M14" i="49"/>
  <c r="M13" i="49"/>
  <c r="M12" i="49"/>
  <c r="M11" i="49"/>
  <c r="M10" i="49"/>
  <c r="M9" i="49"/>
  <c r="M8" i="49"/>
  <c r="M7" i="49"/>
  <c r="O19" i="48"/>
  <c r="O18" i="48"/>
  <c r="O17" i="48"/>
  <c r="O16" i="48"/>
  <c r="O15" i="48"/>
  <c r="O14" i="48"/>
  <c r="O13" i="48"/>
  <c r="O12" i="48"/>
  <c r="O11" i="48"/>
  <c r="O10" i="48"/>
  <c r="O9" i="48"/>
  <c r="O8" i="48"/>
  <c r="O7" i="48"/>
  <c r="O36" i="50" l="1"/>
  <c r="O35" i="50"/>
  <c r="O34" i="50"/>
  <c r="O32" i="50"/>
  <c r="O31" i="50"/>
  <c r="O30" i="50"/>
  <c r="O28" i="50"/>
  <c r="O27" i="50"/>
  <c r="O26" i="50"/>
  <c r="O25" i="50"/>
  <c r="O24" i="50"/>
  <c r="M36" i="49"/>
  <c r="M32" i="49"/>
  <c r="M31" i="49"/>
  <c r="M30" i="49"/>
  <c r="M29" i="49"/>
  <c r="M27" i="49"/>
  <c r="O36" i="48"/>
  <c r="O35" i="48"/>
  <c r="O34" i="48"/>
  <c r="O33" i="48"/>
  <c r="O32" i="48"/>
  <c r="O31" i="48"/>
  <c r="O30" i="48"/>
  <c r="O28" i="48"/>
  <c r="O27" i="48"/>
  <c r="O25" i="48"/>
  <c r="O36" i="47"/>
  <c r="O35" i="47"/>
  <c r="O31" i="47"/>
  <c r="O30" i="47"/>
  <c r="O27" i="47"/>
  <c r="O25" i="47"/>
  <c r="O24" i="47"/>
  <c r="N27" i="46"/>
  <c r="N36" i="46"/>
  <c r="Q25" i="44"/>
  <c r="Q26" i="44"/>
  <c r="Q27" i="44"/>
  <c r="Q28" i="44"/>
  <c r="Q30" i="44"/>
  <c r="Q31" i="44"/>
  <c r="Q32" i="44"/>
  <c r="Q33" i="44"/>
  <c r="Q34" i="44"/>
  <c r="Q35" i="44"/>
  <c r="Q36" i="44"/>
  <c r="Q24" i="44"/>
  <c r="R26" i="43"/>
  <c r="R27" i="43"/>
  <c r="R30" i="43"/>
  <c r="R31" i="43"/>
  <c r="R33" i="43"/>
  <c r="R34" i="43"/>
  <c r="R35" i="43"/>
  <c r="R36" i="43"/>
  <c r="R25" i="43"/>
  <c r="O25" i="42"/>
  <c r="O26" i="42"/>
  <c r="O27" i="42"/>
  <c r="O28" i="42"/>
  <c r="O29" i="42"/>
  <c r="O30" i="42"/>
  <c r="O31" i="42"/>
  <c r="O32" i="42"/>
  <c r="O33" i="42"/>
  <c r="O34" i="42"/>
  <c r="O35" i="42"/>
  <c r="O36" i="42"/>
  <c r="O24" i="42"/>
  <c r="O30" i="41"/>
  <c r="O31" i="41"/>
  <c r="O32" i="41"/>
  <c r="O33" i="41"/>
  <c r="O34" i="41"/>
  <c r="O36" i="41"/>
  <c r="O28" i="41"/>
  <c r="N31" i="40"/>
  <c r="N33" i="40"/>
  <c r="N34" i="40"/>
  <c r="N36" i="40"/>
  <c r="O31" i="39"/>
  <c r="O32" i="39"/>
  <c r="O33" i="39"/>
  <c r="O34" i="39"/>
  <c r="O35" i="39"/>
  <c r="O36" i="39"/>
  <c r="O27" i="39"/>
  <c r="N36" i="37"/>
  <c r="N25" i="37"/>
  <c r="N26" i="37"/>
  <c r="N27" i="37"/>
  <c r="N29" i="37"/>
  <c r="N31" i="37"/>
  <c r="N32" i="37"/>
  <c r="N33" i="37"/>
  <c r="M36" i="80"/>
  <c r="M34" i="80"/>
  <c r="M33" i="80"/>
  <c r="M32" i="80"/>
  <c r="M31" i="80"/>
  <c r="M30" i="80"/>
  <c r="M29" i="80"/>
  <c r="M28" i="80"/>
  <c r="M27" i="80"/>
  <c r="M25" i="80"/>
  <c r="P36" i="79"/>
  <c r="P34" i="79"/>
  <c r="P33" i="79"/>
  <c r="P32" i="79"/>
  <c r="P31" i="79"/>
  <c r="P30" i="79"/>
  <c r="P29" i="79"/>
  <c r="P28" i="79"/>
  <c r="P26" i="79"/>
  <c r="P24" i="79"/>
  <c r="O36" i="78"/>
  <c r="O35" i="78"/>
  <c r="O34" i="78"/>
  <c r="O33" i="78"/>
  <c r="O32" i="78"/>
  <c r="O31" i="78"/>
  <c r="O29" i="78"/>
  <c r="O28" i="78"/>
  <c r="O27" i="78"/>
  <c r="O26" i="78"/>
  <c r="O25" i="78"/>
  <c r="O24" i="78"/>
  <c r="N36" i="76"/>
  <c r="N35" i="76"/>
  <c r="N30" i="76"/>
  <c r="N26" i="76"/>
  <c r="N24" i="76"/>
  <c r="P36" i="75"/>
  <c r="P31" i="75"/>
  <c r="P29" i="75"/>
  <c r="P27" i="75"/>
  <c r="N36" i="74"/>
  <c r="N33" i="74"/>
  <c r="N32" i="74"/>
  <c r="N31" i="74"/>
  <c r="N28" i="74"/>
  <c r="N27" i="74"/>
  <c r="N26" i="74"/>
  <c r="N25" i="74"/>
  <c r="P36" i="73"/>
  <c r="P35" i="73"/>
  <c r="P34" i="73"/>
  <c r="P33" i="73"/>
  <c r="P32" i="73"/>
  <c r="P31" i="73"/>
  <c r="P30" i="73"/>
  <c r="P29" i="73"/>
  <c r="P27" i="73"/>
  <c r="P24" i="73"/>
  <c r="P36" i="72"/>
  <c r="P31" i="72"/>
  <c r="P28" i="72"/>
  <c r="P25" i="72"/>
  <c r="O36" i="71"/>
  <c r="O35" i="71"/>
  <c r="O34" i="71"/>
  <c r="O33" i="71"/>
  <c r="O32" i="71"/>
  <c r="O31" i="71"/>
  <c r="O29" i="71"/>
  <c r="O28" i="71"/>
  <c r="O27" i="71"/>
  <c r="O26" i="71"/>
  <c r="O25" i="71"/>
  <c r="N32" i="70"/>
  <c r="N31" i="70"/>
  <c r="N30" i="70"/>
  <c r="N29" i="70"/>
  <c r="N28" i="70"/>
  <c r="N27" i="70"/>
  <c r="N26" i="70"/>
  <c r="N25" i="70"/>
  <c r="N24" i="70"/>
  <c r="P36" i="69"/>
  <c r="P35" i="69"/>
  <c r="P34" i="69"/>
  <c r="P32" i="69"/>
  <c r="P31" i="69"/>
  <c r="P30" i="69"/>
  <c r="P29" i="69"/>
  <c r="P28" i="69"/>
  <c r="P27" i="69"/>
  <c r="P26" i="69"/>
  <c r="P25" i="69"/>
  <c r="P24" i="69"/>
  <c r="O36" i="68"/>
  <c r="O35" i="68"/>
  <c r="O34" i="68"/>
  <c r="O33" i="68"/>
  <c r="O32" i="68"/>
  <c r="O31" i="68"/>
  <c r="O27" i="68"/>
  <c r="O26" i="68"/>
  <c r="O25" i="68"/>
  <c r="R36" i="67"/>
  <c r="R35" i="67"/>
  <c r="R34" i="67"/>
  <c r="R33" i="67"/>
  <c r="R32" i="67"/>
  <c r="R31" i="67"/>
  <c r="R30" i="67"/>
  <c r="R29" i="67"/>
  <c r="R28" i="67"/>
  <c r="R27" i="67"/>
  <c r="R26" i="67"/>
  <c r="R25" i="67"/>
  <c r="R24" i="67"/>
  <c r="O36" i="66"/>
  <c r="O33" i="66"/>
  <c r="O31" i="66"/>
  <c r="O30" i="66"/>
  <c r="O27" i="66"/>
  <c r="O26" i="66"/>
  <c r="O25" i="66"/>
  <c r="M33" i="65"/>
  <c r="M32" i="65"/>
  <c r="M31" i="65"/>
  <c r="M28" i="65"/>
  <c r="M27" i="65"/>
  <c r="M26" i="65"/>
  <c r="M25" i="65"/>
  <c r="M24" i="65"/>
  <c r="Q36" i="64"/>
  <c r="Q34" i="64"/>
  <c r="Q32" i="64"/>
  <c r="Q31" i="64"/>
  <c r="Q29" i="64"/>
  <c r="Q28" i="64"/>
  <c r="Q27" i="64"/>
  <c r="Q26" i="64"/>
  <c r="Q25" i="64"/>
  <c r="O36" i="52"/>
  <c r="O35" i="52"/>
  <c r="O34" i="52"/>
  <c r="O33" i="52"/>
  <c r="O32" i="52"/>
  <c r="O31" i="52"/>
  <c r="O28" i="52"/>
  <c r="O27" i="52"/>
  <c r="O24" i="52"/>
  <c r="P25" i="51"/>
  <c r="P26" i="51"/>
  <c r="P27" i="51"/>
  <c r="P28" i="51"/>
  <c r="P29" i="51"/>
  <c r="P30" i="51"/>
  <c r="P31" i="51"/>
  <c r="P32" i="51"/>
  <c r="P33" i="51"/>
  <c r="P34" i="51"/>
  <c r="P35" i="51"/>
  <c r="P36" i="51"/>
  <c r="P24" i="51"/>
  <c r="O36" i="45"/>
  <c r="O27" i="45"/>
  <c r="O28" i="45"/>
  <c r="O31" i="45"/>
  <c r="O32" i="45"/>
  <c r="O33" i="45"/>
  <c r="O34" i="45"/>
  <c r="O35" i="45"/>
  <c r="O24" i="45"/>
  <c r="O19" i="47"/>
  <c r="O18" i="47"/>
  <c r="O17" i="47"/>
  <c r="O16" i="47"/>
  <c r="O15" i="47"/>
  <c r="O14" i="47"/>
  <c r="O13" i="47"/>
  <c r="O12" i="47"/>
  <c r="O11" i="47"/>
  <c r="O10" i="47"/>
  <c r="O9" i="47"/>
  <c r="O8" i="47"/>
  <c r="O7" i="47"/>
  <c r="N19" i="46"/>
  <c r="N18" i="46"/>
  <c r="N17" i="46"/>
  <c r="N16" i="46"/>
  <c r="N15" i="46"/>
  <c r="N14" i="46"/>
  <c r="N13" i="46"/>
  <c r="N12" i="46"/>
  <c r="N11" i="46"/>
  <c r="N10" i="46"/>
  <c r="N9" i="46"/>
  <c r="N8" i="46"/>
  <c r="N7" i="46"/>
  <c r="O19" i="45"/>
  <c r="O18" i="45"/>
  <c r="O17" i="45"/>
  <c r="O16" i="45"/>
  <c r="O15" i="45"/>
  <c r="O14" i="45"/>
  <c r="O13" i="45"/>
  <c r="O12" i="45"/>
  <c r="O11" i="45"/>
  <c r="O10" i="45"/>
  <c r="O9" i="45"/>
  <c r="O8" i="45"/>
  <c r="O7" i="45"/>
  <c r="Q19" i="44"/>
  <c r="Q18" i="44"/>
  <c r="Q17" i="44"/>
  <c r="Q16" i="44"/>
  <c r="Q15" i="44"/>
  <c r="Q14" i="44"/>
  <c r="Q13" i="44"/>
  <c r="Q12" i="44"/>
  <c r="Q11" i="44"/>
  <c r="Q10" i="44"/>
  <c r="Q9" i="44"/>
  <c r="Q8" i="44"/>
  <c r="Q7" i="44"/>
  <c r="R19" i="43"/>
  <c r="R18" i="43"/>
  <c r="R17" i="43"/>
  <c r="R16" i="43"/>
  <c r="R15" i="43"/>
  <c r="R14" i="43"/>
  <c r="R13" i="43"/>
  <c r="R12" i="43"/>
  <c r="R11" i="43"/>
  <c r="R10" i="43"/>
  <c r="R9" i="43"/>
  <c r="R8" i="43"/>
  <c r="R7" i="43"/>
  <c r="O19" i="42"/>
  <c r="O18" i="42"/>
  <c r="O17" i="42"/>
  <c r="O16" i="42"/>
  <c r="O15" i="42"/>
  <c r="O14" i="42"/>
  <c r="O13" i="42"/>
  <c r="O12" i="42"/>
  <c r="O11" i="42"/>
  <c r="O10" i="42"/>
  <c r="O9" i="42"/>
  <c r="O8" i="42"/>
  <c r="O7" i="42"/>
  <c r="O19" i="41"/>
  <c r="O18" i="41"/>
  <c r="O17" i="41"/>
  <c r="O16" i="41"/>
  <c r="O15" i="41"/>
  <c r="O14" i="41"/>
  <c r="O13" i="41"/>
  <c r="O12" i="41"/>
  <c r="O11" i="41"/>
  <c r="O10" i="41"/>
  <c r="O9" i="41"/>
  <c r="O8" i="41"/>
  <c r="O7" i="41"/>
  <c r="N19" i="40"/>
  <c r="N18" i="40"/>
  <c r="N17" i="40"/>
  <c r="N16" i="40"/>
  <c r="N15" i="40"/>
  <c r="N14" i="40"/>
  <c r="N13" i="40"/>
  <c r="N12" i="40"/>
  <c r="N11" i="40"/>
  <c r="N10" i="40"/>
  <c r="N9" i="40"/>
  <c r="N8" i="40"/>
  <c r="N7" i="40"/>
  <c r="O19" i="39"/>
  <c r="O18" i="39"/>
  <c r="O17" i="39"/>
  <c r="O16" i="39"/>
  <c r="O15" i="39"/>
  <c r="O14" i="39"/>
  <c r="O13" i="39"/>
  <c r="O12" i="39"/>
  <c r="O11" i="39"/>
  <c r="O10" i="39"/>
  <c r="O9" i="39"/>
  <c r="O8" i="39"/>
  <c r="O7" i="39"/>
  <c r="N24" i="37"/>
  <c r="N8" i="37"/>
  <c r="N9" i="37"/>
  <c r="N10" i="37"/>
  <c r="N11" i="37"/>
  <c r="N12" i="37"/>
  <c r="N13" i="37"/>
  <c r="N14" i="37"/>
  <c r="N15" i="37"/>
  <c r="N16" i="37"/>
  <c r="N17" i="37"/>
  <c r="N18" i="37"/>
  <c r="N19" i="37"/>
  <c r="N7" i="37"/>
  <c r="N36" i="70" l="1"/>
  <c r="M36" i="65"/>
  <c r="N27" i="40"/>
</calcChain>
</file>

<file path=xl/sharedStrings.xml><?xml version="1.0" encoding="utf-8"?>
<sst xmlns="http://schemas.openxmlformats.org/spreadsheetml/2006/main" count="3495" uniqueCount="155">
  <si>
    <t>DIF</t>
  </si>
  <si>
    <t>PGR</t>
  </si>
  <si>
    <t>SCT</t>
  </si>
  <si>
    <t>AGUASCALIENTES</t>
  </si>
  <si>
    <t>BAJA CALIFORNIA</t>
  </si>
  <si>
    <t>BAJA CALIFORNIA SUR</t>
  </si>
  <si>
    <t>ISSSTE</t>
  </si>
  <si>
    <t>NACIONAL</t>
  </si>
  <si>
    <t>IMSS</t>
  </si>
  <si>
    <t>SEDENA</t>
  </si>
  <si>
    <t>CRUZ ROJA</t>
  </si>
  <si>
    <t>PEMEX</t>
  </si>
  <si>
    <t>SEMAR</t>
  </si>
  <si>
    <t>VARIABLE</t>
  </si>
  <si>
    <t>INSTITUCIÓN</t>
  </si>
  <si>
    <t>TOTAL</t>
  </si>
  <si>
    <t>ACEPTADA</t>
  </si>
  <si>
    <t>RECHAZADA</t>
  </si>
  <si>
    <t>% CONSISTENCIA</t>
  </si>
  <si>
    <t>MES</t>
  </si>
  <si>
    <t>-</t>
  </si>
  <si>
    <t>ENE</t>
  </si>
  <si>
    <t>FEB</t>
  </si>
  <si>
    <t>MAR</t>
  </si>
  <si>
    <t>ABR</t>
  </si>
  <si>
    <t>MAY</t>
  </si>
  <si>
    <t>JUN</t>
  </si>
  <si>
    <t>JUL</t>
  </si>
  <si>
    <t>AGS</t>
  </si>
  <si>
    <t>SEP</t>
  </si>
  <si>
    <t>OCT</t>
  </si>
  <si>
    <t>NOV</t>
  </si>
  <si>
    <t>DIC</t>
  </si>
  <si>
    <t>CLUES en operación</t>
  </si>
  <si>
    <t>PRIVADA</t>
  </si>
  <si>
    <t>Total general</t>
  </si>
  <si>
    <t>Nombre de la unidad</t>
  </si>
  <si>
    <t>Nombre comercial</t>
  </si>
  <si>
    <t>Clave tipo de vialidad</t>
  </si>
  <si>
    <t>Tipo de vialidad</t>
  </si>
  <si>
    <t>Vialidad</t>
  </si>
  <si>
    <t>Numero exterior</t>
  </si>
  <si>
    <t>Clave tipo de asentamiento</t>
  </si>
  <si>
    <t>Tipo de asentamiento</t>
  </si>
  <si>
    <t>Asentamiento</t>
  </si>
  <si>
    <t>Codigo postal</t>
  </si>
  <si>
    <t>Nombre responsable</t>
  </si>
  <si>
    <t>Primer apellido responsable</t>
  </si>
  <si>
    <t>Segundo apellido responsable</t>
  </si>
  <si>
    <t>Email responsable</t>
  </si>
  <si>
    <t>Telefono</t>
  </si>
  <si>
    <t>Clave profesion responsable</t>
  </si>
  <si>
    <t>Profesion responsable</t>
  </si>
  <si>
    <t>Cedula profesional responsable</t>
  </si>
  <si>
    <t>Telefono 1 del establecimiento</t>
  </si>
  <si>
    <t>Fecha de construccion</t>
  </si>
  <si>
    <t>Fecha de inicio de operacion</t>
  </si>
  <si>
    <t>Tipo obra</t>
  </si>
  <si>
    <t>Propiedad del inmueble</t>
  </si>
  <si>
    <t>Latitud</t>
  </si>
  <si>
    <t>Longitud</t>
  </si>
  <si>
    <t>Reporta horario</t>
  </si>
  <si>
    <t>RFC responsable</t>
  </si>
  <si>
    <t>CURP responsable</t>
  </si>
  <si>
    <t>RFC del establecimiento</t>
  </si>
  <si>
    <t>Centros de Integración Juvenil</t>
  </si>
  <si>
    <t>Cruz Roja</t>
  </si>
  <si>
    <t>Universitarios</t>
  </si>
  <si>
    <t>Privados</t>
  </si>
  <si>
    <t>ASISTENCIA SOCIAL</t>
  </si>
  <si>
    <t>CONSULTA EXTERNA</t>
  </si>
  <si>
    <t>HOSPITALIZACIÓN</t>
  </si>
  <si>
    <t>APOYO</t>
  </si>
  <si>
    <t>Total</t>
  </si>
  <si>
    <t>Secretaria de Salud</t>
  </si>
  <si>
    <t>IMSS BIENESTAR OPD</t>
  </si>
  <si>
    <t>IMSS Bienestar programa</t>
  </si>
  <si>
    <t>Estatales</t>
  </si>
  <si>
    <t>Municipales</t>
  </si>
  <si>
    <t>Sria Protección Ciudadana</t>
  </si>
  <si>
    <t>SECRETARIA DE SALUD</t>
  </si>
  <si>
    <t>Privada</t>
  </si>
  <si>
    <t>Universitario</t>
  </si>
  <si>
    <t>Fiscalia del Estado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</si>
  <si>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</si>
  <si>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</si>
  <si>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</si>
  <si>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</si>
  <si>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</si>
  <si>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</si>
  <si>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</si>
  <si>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</si>
  <si>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</si>
  <si>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</si>
  <si>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</si>
  <si>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Unversitarios</t>
  </si>
  <si>
    <t>Estado de 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</si>
  <si>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</si>
  <si>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</si>
  <si>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</si>
  <si>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</si>
  <si>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</si>
  <si>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</si>
  <si>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</si>
  <si>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</si>
  <si>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</si>
  <si>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</si>
  <si>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</si>
  <si>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</si>
  <si>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</si>
  <si>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</si>
  <si>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</si>
  <si>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</si>
  <si>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</si>
  <si>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Solicitudes registradas en aplicativo CLUES . Aguascalientes</t>
  </si>
  <si>
    <r>
      <t xml:space="preserve">COBERTURA DE INFORMACIÓN POR VARIABLE Y CLUES </t>
    </r>
    <r>
      <rPr>
        <b/>
        <vertAlign val="superscript"/>
        <sz val="10"/>
        <color theme="1"/>
        <rFont val="Noto Sans"/>
        <family val="2"/>
      </rPr>
      <t>1/</t>
    </r>
  </si>
  <si>
    <r>
      <t>ESTABLECIMIENTOS EN SALUD FUNCIONANDO</t>
    </r>
    <r>
      <rPr>
        <b/>
        <vertAlign val="superscript"/>
        <sz val="10"/>
        <color indexed="8"/>
        <rFont val="Noto Sans"/>
        <family val="2"/>
      </rPr>
      <t xml:space="preserve"> 1/</t>
    </r>
  </si>
  <si>
    <t>1/ Información obtenida del cierre mensual de CLUES al 28 de febrero de 2025. establecimientos en salud En Operación</t>
  </si>
  <si>
    <r>
      <t xml:space="preserve">CONSISTENCIA EN REGISTRO DE SOLICITUDES, 2024 </t>
    </r>
    <r>
      <rPr>
        <b/>
        <vertAlign val="superscript"/>
        <sz val="10"/>
        <color indexed="8"/>
        <rFont val="Noto Sans"/>
        <family val="2"/>
      </rPr>
      <t>2/</t>
    </r>
  </si>
  <si>
    <t xml:space="preserve">2/ Información obtenida de archivo de solicitudes registradas en aplicativo CLUES. </t>
  </si>
  <si>
    <t>Semaforo de cobertura y consistencia, CLUES</t>
  </si>
  <si>
    <t>Solicitudes registradas en aplicativo CLUES . Baja California</t>
  </si>
  <si>
    <t>Solicitudes registradas en aplicativo CLUES . Baja California Sur</t>
  </si>
  <si>
    <t>Solicitudes registradas en aplicativo CLUES. Campeche</t>
  </si>
  <si>
    <t>Solicitudes registradas en aplicativo CLUES. Chiapas</t>
  </si>
  <si>
    <t>Solicitudes registradas en aplicativo CLUES. Ciudad de México</t>
  </si>
  <si>
    <t>Solicitudes registradas en aplicativo CLUES. Nacional</t>
  </si>
  <si>
    <t>Solicitudes registradas en aplicativo CLUES. Chihuahua</t>
  </si>
  <si>
    <t>Solicitudes registradas en aplicativo CLUES. Coahuila</t>
  </si>
  <si>
    <t>Solicitudes registradas en aplicativo CLUES. Zacatecas</t>
  </si>
  <si>
    <r>
      <t xml:space="preserve">COBERTURA DE INFORMACIÓN POR VARIABLE Y CLUES  </t>
    </r>
    <r>
      <rPr>
        <b/>
        <vertAlign val="superscript"/>
        <sz val="10"/>
        <color theme="1"/>
        <rFont val="Noto Sans"/>
        <family val="2"/>
      </rPr>
      <t>1/</t>
    </r>
  </si>
  <si>
    <t>Solicitudes registradas en aplicativo CLUES. Colima</t>
  </si>
  <si>
    <t>Solicitudes registradas en aplicativo CLUES. Durango</t>
  </si>
  <si>
    <t>Solicitudes registradas en aplicativo CLUES. Guanajuato</t>
  </si>
  <si>
    <t>Solicitudes registradas en aplicativo CLUES. Guerrero</t>
  </si>
  <si>
    <t>Solicitudes registradas en aplicativo CLUES. Hidalgo</t>
  </si>
  <si>
    <t>Solicitudes registradas en aplicativo CLUES. Jalisco</t>
  </si>
  <si>
    <t>Solicitudes registradas en aplicativo CLUES. Estado de México</t>
  </si>
  <si>
    <t>Solicitudes registradas en aplicativo CLUES. Michoacán</t>
  </si>
  <si>
    <t>Solicitudes registradas en aplicativo CLUES. Morelos</t>
  </si>
  <si>
    <t>Solicitudes registradas en aplicativo CLUES. Nayarit</t>
  </si>
  <si>
    <t>Solicitudes registradas en aplicativo CLUES. Nuevo León</t>
  </si>
  <si>
    <t>Solicitudes registradas en aplicativo CLUES. Oaxaca</t>
  </si>
  <si>
    <t>Solicitudes registradas en aplicativo CLUES. Puebla</t>
  </si>
  <si>
    <t>Solicitudes registradas en aplicativo CLUES. Querétaro</t>
  </si>
  <si>
    <t>Solicitudes registradas en aplicativo CLUES. Quintana Roo</t>
  </si>
  <si>
    <t>Solicitudes registradas en aplicativo CLUES. San Luis Potosí</t>
  </si>
  <si>
    <t>Solicitudes registradas en aplicativo CLUES. Sinaloa</t>
  </si>
  <si>
    <t>Solicitudes registradas en aplicativo CLUES. Sonora</t>
  </si>
  <si>
    <t>Solicitudes registradas en aplicativo CLUES. Tabasco</t>
  </si>
  <si>
    <t>Solicitudes registradas en aplicativo CLUES. Tamaulipas</t>
  </si>
  <si>
    <t>Solicitudes registradas en aplicativo CLUES. Tlaxcala</t>
  </si>
  <si>
    <t>Solicitudes registradas en aplicativo CLUES. Veracruz</t>
  </si>
  <si>
    <t>Solicitudes registradas en aplicativo CLUES. Yucatán</t>
  </si>
  <si>
    <t>Secretaría de Salud de Tlaxcala no realizó ningúna solicitud en al aplicativo CLUES durante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</si>
</sst>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theme="1"/>
      <name val="Noto Sans"/>
      <family val="2"/>
    </font>
    <font>
      <sz val="10"/>
      <color theme="1"/>
      <name val="Noto Sans"/>
      <family val="2"/>
    </font>
    <font>
      <b/>
      <sz val="10"/>
      <color indexed="8"/>
      <name val="Noto Sans"/>
      <family val="2"/>
    </font>
    <font>
      <sz val="10"/>
      <color indexed="8"/>
      <name val="Noto Sans"/>
      <family val="2"/>
    </font>
    <font>
      <b/>
      <sz val="9"/>
      <color theme="1"/>
      <name val="Noto Sans"/>
      <family val="2"/>
    </font>
    <font>
      <sz val="9"/>
      <color theme="1"/>
      <name val="Noto Sans"/>
      <family val="2"/>
    </font>
    <font>
      <sz val="8"/>
      <color theme="1"/>
      <name val="Noto Sans"/>
      <family val="2"/>
    </font>
    <font>
      <sz val="12"/>
      <color theme="1"/>
      <name val="Noto Sans"/>
      <family val="2"/>
    </font>
    <font>
      <b/>
      <sz val="8"/>
      <color theme="1"/>
      <name val="Noto Sans"/>
      <family val="2"/>
    </font>
    <font>
      <b/>
      <sz val="7.5"/>
      <color rgb="FF0070C0"/>
      <name val="Noto Sans"/>
      <family val="2"/>
    </font>
    <font>
      <b/>
      <sz val="11"/>
      <color theme="0"/>
      <name val="Noto Sans"/>
      <family val="2"/>
    </font>
    <font>
      <sz val="7"/>
      <color theme="1"/>
      <name val="Noto Sans"/>
      <family val="2"/>
    </font>
    <font>
      <b/>
      <sz val="8"/>
      <color rgb="FF0070C0"/>
      <name val="Noto Sans"/>
      <family val="2"/>
    </font>
    <font>
      <b/>
      <vertAlign val="superscript"/>
      <sz val="10"/>
      <color theme="1"/>
      <name val="Noto Sans"/>
      <family val="2"/>
    </font>
    <font>
      <b/>
      <vertAlign val="superscript"/>
      <sz val="10"/>
      <color indexed="8"/>
      <name val="Noto Sans"/>
      <family val="2"/>
    </font>
    <font>
      <b/>
      <sz val="11"/>
      <color theme="1"/>
      <name val="Noto Sans"/>
      <family val="2"/>
    </font>
    <font>
      <sz val="5"/>
      <color indexed="8"/>
      <name val="Noto Sans"/>
      <family val="2"/>
    </font>
    <font>
      <sz val="5"/>
      <color theme="1"/>
      <name val="Noto Sans"/>
      <family val="2"/>
    </font>
    <font>
      <sz val="8"/>
      <color theme="1"/>
      <name val="Calibri"/>
      <family val="2"/>
      <scheme val="minor"/>
    </font>
    <font>
      <b/>
      <sz val="9"/>
      <color rgb="FF0070C0"/>
      <name val="Noto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theme="1" tint="0.49998474074526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1" tint="0.499984740745262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theme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83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4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4" fillId="0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10" fontId="4" fillId="0" borderId="4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/>
    </xf>
    <xf numFmtId="0" fontId="8" fillId="0" borderId="4" xfId="0" applyNumberFormat="1" applyFont="1" applyFill="1" applyBorder="1" applyAlignment="1">
      <alignment vertical="center"/>
    </xf>
    <xf numFmtId="0" fontId="3" fillId="4" borderId="3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vertical="center"/>
    </xf>
    <xf numFmtId="0" fontId="13" fillId="2" borderId="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Continuous" vertical="center"/>
    </xf>
    <xf numFmtId="0" fontId="4" fillId="0" borderId="0" xfId="0" applyFont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Continuous" vertical="center"/>
    </xf>
    <xf numFmtId="0" fontId="4" fillId="5" borderId="0" xfId="0" applyFont="1" applyFill="1" applyAlignment="1">
      <alignment horizontal="centerContinuous" vertical="center"/>
    </xf>
    <xf numFmtId="0" fontId="3" fillId="5" borderId="0" xfId="0" applyFont="1" applyFill="1" applyAlignment="1">
      <alignment horizontal="centerContinuous"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vertical="center" wrapText="1"/>
    </xf>
    <xf numFmtId="164" fontId="4" fillId="0" borderId="4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14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3" fillId="2" borderId="4" xfId="0" applyNumberFormat="1" applyFont="1" applyFill="1" applyBorder="1" applyAlignment="1">
      <alignment vertical="center"/>
    </xf>
    <xf numFmtId="0" fontId="13" fillId="2" borderId="4" xfId="0" applyNumberFormat="1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Continuous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1" fillId="4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21" fillId="0" borderId="0" xfId="0" applyFont="1"/>
    <xf numFmtId="0" fontId="12" fillId="3" borderId="5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1" fillId="0" borderId="0" xfId="0" applyFont="1" applyBorder="1"/>
    <xf numFmtId="0" fontId="22" fillId="0" borderId="0" xfId="0" applyFont="1" applyAlignment="1">
      <alignment vertical="center"/>
    </xf>
  </cellXfs>
  <cellStyles count="3">
    <cellStyle name="Normal" xfId="0" builtinId="0"/>
    <cellStyle name="Normal 2" xfId="2"/>
    <cellStyle name="Porcentaje" xfId="1" builtinId="5"/>
  </cellStyles>
  <dxfs count="312"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33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33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33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33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33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33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33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33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33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66FF66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AGS 2024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09867349547587E-2"/>
          <c:y val="0.16140121845082681"/>
          <c:w val="0.87625928430017941"/>
          <c:h val="0.685080830300912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AGS!$K$23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AGS!$J$24:$J$36</c15:sqref>
                  </c15:fullRef>
                </c:ext>
              </c:extLst>
              <c:f>AGS!$J$24:$J$35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AGS!$K$24:$K$36</c15:sqref>
                  </c15:fullRef>
                </c:ext>
              </c:extLst>
              <c:f>AGS!$K$24:$K$35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C1-4BE1-B343-3EE3B78DCD93}"/>
            </c:ext>
          </c:extLst>
        </c:ser>
        <c:ser>
          <c:idx val="1"/>
          <c:order val="1"/>
          <c:tx>
            <c:strRef>
              <c:f>AGS!$L$23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AGS!$J$24:$J$36</c15:sqref>
                  </c15:fullRef>
                </c:ext>
              </c:extLst>
              <c:f>AGS!$J$24:$J$35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AGS!$L$24:$L$36</c15:sqref>
                  </c15:fullRef>
                </c:ext>
              </c:extLst>
              <c:f>AGS!$L$24:$L$35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C1-4BE1-B343-3EE3B78DC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AGS!$M$23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AGS!$J$24:$J$36</c15:sqref>
                        </c15:fullRef>
                        <c15:formulaRef>
                          <c15:sqref>AGS!$J$24:$J$35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AGS!$M$24:$M$36</c15:sqref>
                        </c15:fullRef>
                        <c15:formulaRef>
                          <c15:sqref>AGS!$M$24:$M$35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3</c:v>
                      </c:pt>
                      <c:pt idx="1">
                        <c:v>1</c:v>
                      </c:pt>
                      <c:pt idx="2">
                        <c:v>4</c:v>
                      </c:pt>
                      <c:pt idx="3">
                        <c:v>1</c:v>
                      </c:pt>
                      <c:pt idx="4">
                        <c:v>0</c:v>
                      </c:pt>
                      <c:pt idx="5">
                        <c:v>3</c:v>
                      </c:pt>
                      <c:pt idx="6">
                        <c:v>0</c:v>
                      </c:pt>
                      <c:pt idx="7">
                        <c:v>7</c:v>
                      </c:pt>
                      <c:pt idx="8">
                        <c:v>4</c:v>
                      </c:pt>
                      <c:pt idx="9">
                        <c:v>1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11C1-4BE1-B343-3EE3B78DCD93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810985499319764"/>
          <c:y val="0.16503423540476791"/>
          <c:w val="0.27552677378655832"/>
          <c:h val="7.34339343352315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DURANGO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71260373906196"/>
          <c:y val="0.15698582218449608"/>
          <c:w val="0.86357216153977667"/>
          <c:h val="0.699914714514511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DGO!$L$23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DGO!$K$24:$K$36</c15:sqref>
                  </c15:fullRef>
                </c:ext>
              </c:extLst>
              <c:f>DGO!$K$24:$K$35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DGO!$L$24:$L$36</c15:sqref>
                  </c15:fullRef>
                </c:ext>
              </c:extLst>
              <c:f>DGO!$L$24:$L$35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C0-4DA1-8116-D8BE164E2742}"/>
            </c:ext>
          </c:extLst>
        </c:ser>
        <c:ser>
          <c:idx val="1"/>
          <c:order val="1"/>
          <c:tx>
            <c:strRef>
              <c:f>DGO!$M$23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DGO!$K$24:$K$36</c15:sqref>
                  </c15:fullRef>
                </c:ext>
              </c:extLst>
              <c:f>DGO!$K$24:$K$35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DGO!$M$24:$M$36</c15:sqref>
                  </c15:fullRef>
                </c:ext>
              </c:extLst>
              <c:f>DGO!$M$24:$M$35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C0-4DA1-8116-D8BE164E2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DGO!$N$23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DGO!$K$24:$K$36</c15:sqref>
                        </c15:fullRef>
                        <c15:formulaRef>
                          <c15:sqref>DGO!$K$24:$K$35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DGO!$N$24:$N$36</c15:sqref>
                        </c15:fullRef>
                        <c15:formulaRef>
                          <c15:sqref>DGO!$N$24:$N$35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3</c:v>
                      </c:pt>
                      <c:pt idx="1">
                        <c:v>3</c:v>
                      </c:pt>
                      <c:pt idx="2">
                        <c:v>0</c:v>
                      </c:pt>
                      <c:pt idx="3">
                        <c:v>1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2</c:v>
                      </c:pt>
                      <c:pt idx="7">
                        <c:v>4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00C0-4DA1-8116-D8BE164E2742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653315806201531"/>
          <c:y val="0.16251718690430322"/>
          <c:w val="0.30377650535662448"/>
          <c:h val="6.1479561174191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/>
              <a:t>% CONSISTENCIA</a:t>
            </a:r>
            <a:r>
              <a:rPr lang="en-US" sz="1300" baseline="0"/>
              <a:t> EN SOLICITUDES, GUANAJUATO 2024</a:t>
            </a:r>
            <a:endParaRPr lang="en-US" sz="13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71260373906196"/>
          <c:y val="0.15608374247952819"/>
          <c:w val="0.86357216153977667"/>
          <c:h val="0.701026679157516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GTO!$L$23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GTO!$K$24:$K$36</c15:sqref>
                  </c15:fullRef>
                </c:ext>
              </c:extLst>
              <c:f>GTO!$K$24:$K$35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GTO!$L$24:$L$36</c15:sqref>
                  </c15:fullRef>
                </c:ext>
              </c:extLst>
              <c:f>GTO!$L$24:$L$35</c:f>
              <c:numCache>
                <c:formatCode>General</c:formatCode>
                <c:ptCount val="12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8</c:v>
                </c:pt>
                <c:pt idx="4">
                  <c:v>3</c:v>
                </c:pt>
                <c:pt idx="5">
                  <c:v>0</c:v>
                </c:pt>
                <c:pt idx="6">
                  <c:v>11</c:v>
                </c:pt>
                <c:pt idx="7">
                  <c:v>3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AB-451E-B4A4-42419A3F0F81}"/>
            </c:ext>
          </c:extLst>
        </c:ser>
        <c:ser>
          <c:idx val="1"/>
          <c:order val="1"/>
          <c:tx>
            <c:strRef>
              <c:f>GTO!$M$23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GTO!$K$24:$K$36</c15:sqref>
                  </c15:fullRef>
                </c:ext>
              </c:extLst>
              <c:f>GTO!$K$24:$K$35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GTO!$M$24:$M$36</c15:sqref>
                  </c15:fullRef>
                </c:ext>
              </c:extLst>
              <c:f>GTO!$M$24:$M$35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AB-451E-B4A4-42419A3F0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GTO!$N$23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GTO!$K$24:$K$36</c15:sqref>
                        </c15:fullRef>
                        <c15:formulaRef>
                          <c15:sqref>GTO!$K$24:$K$35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GTO!$N$24:$N$36</c15:sqref>
                        </c15:fullRef>
                        <c15:formulaRef>
                          <c15:sqref>GTO!$N$24:$N$35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6</c:v>
                      </c:pt>
                      <c:pt idx="2">
                        <c:v>0</c:v>
                      </c:pt>
                      <c:pt idx="3">
                        <c:v>9</c:v>
                      </c:pt>
                      <c:pt idx="4">
                        <c:v>4</c:v>
                      </c:pt>
                      <c:pt idx="5">
                        <c:v>0</c:v>
                      </c:pt>
                      <c:pt idx="6">
                        <c:v>11</c:v>
                      </c:pt>
                      <c:pt idx="7">
                        <c:v>4</c:v>
                      </c:pt>
                      <c:pt idx="8">
                        <c:v>6</c:v>
                      </c:pt>
                      <c:pt idx="9">
                        <c:v>6</c:v>
                      </c:pt>
                      <c:pt idx="10">
                        <c:v>5</c:v>
                      </c:pt>
                      <c:pt idx="11">
                        <c:v>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3BAB-451E-B4A4-42419A3F0F81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624778886971033"/>
          <c:y val="0.18003204846028112"/>
          <c:w val="0.30377650535662448"/>
          <c:h val="5.84149831321741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GUERRERO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71260373906196"/>
          <c:y val="0.16355310367998638"/>
          <c:w val="0.86357216153977667"/>
          <c:h val="0.67214379201319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GRO!$J$23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GRO!$I$24:$I$36</c15:sqref>
                  </c15:fullRef>
                </c:ext>
              </c:extLst>
              <c:f>GRO!$I$24:$I$35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GRO!$J$24:$J$36</c15:sqref>
                  </c15:fullRef>
                </c:ext>
              </c:extLst>
              <c:f>GRO!$J$24:$J$35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</c:v>
                </c:pt>
                <c:pt idx="6">
                  <c:v>7</c:v>
                </c:pt>
                <c:pt idx="7">
                  <c:v>5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CC-4E66-B1BA-578521439DEA}"/>
            </c:ext>
          </c:extLst>
        </c:ser>
        <c:ser>
          <c:idx val="1"/>
          <c:order val="1"/>
          <c:tx>
            <c:strRef>
              <c:f>GRO!$K$23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GRO!$I$24:$I$36</c15:sqref>
                  </c15:fullRef>
                </c:ext>
              </c:extLst>
              <c:f>GRO!$I$24:$I$35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GRO!$K$24:$K$36</c15:sqref>
                  </c15:fullRef>
                </c:ext>
              </c:extLst>
              <c:f>GRO!$K$24:$K$35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CC-4E66-B1BA-578521439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GRO!$L$23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GRO!$I$24:$I$36</c15:sqref>
                        </c15:fullRef>
                        <c15:formulaRef>
                          <c15:sqref>GRO!$I$24:$I$35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GRO!$L$24:$L$36</c15:sqref>
                        </c15:fullRef>
                        <c15:formulaRef>
                          <c15:sqref>GRO!$L$24:$L$35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1</c:v>
                      </c:pt>
                      <c:pt idx="4">
                        <c:v>0</c:v>
                      </c:pt>
                      <c:pt idx="5">
                        <c:v>11</c:v>
                      </c:pt>
                      <c:pt idx="6">
                        <c:v>8</c:v>
                      </c:pt>
                      <c:pt idx="7">
                        <c:v>5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3ACC-4E66-B1BA-578521439DEA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96121185047271"/>
          <c:y val="0.17258163191110062"/>
          <c:w val="0.30377650535662448"/>
          <c:h val="6.71690908224745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HIDALGO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24040043132417"/>
          <c:y val="0.16124260903526902"/>
          <c:w val="0.86382021210780968"/>
          <c:h val="0.676775376469541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HGO!$L$23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HGO!$K$24:$K$36</c15:sqref>
                  </c15:fullRef>
                </c:ext>
              </c:extLst>
              <c:f>HGO!$K$24:$K$35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HGO!$L$24:$L$36</c15:sqref>
                  </c15:fullRef>
                </c:ext>
              </c:extLst>
              <c:f>HGO!$L$24:$L$35</c:f>
              <c:numCache>
                <c:formatCode>General</c:formatCode>
                <c:ptCount val="12"/>
                <c:pt idx="0">
                  <c:v>30</c:v>
                </c:pt>
                <c:pt idx="1">
                  <c:v>4</c:v>
                </c:pt>
                <c:pt idx="2">
                  <c:v>4</c:v>
                </c:pt>
                <c:pt idx="3">
                  <c:v>8</c:v>
                </c:pt>
                <c:pt idx="4">
                  <c:v>9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30-4595-A48E-DD6CD98D4704}"/>
            </c:ext>
          </c:extLst>
        </c:ser>
        <c:ser>
          <c:idx val="1"/>
          <c:order val="1"/>
          <c:tx>
            <c:strRef>
              <c:f>HGO!$M$23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HGO!$K$24:$K$36</c15:sqref>
                  </c15:fullRef>
                </c:ext>
              </c:extLst>
              <c:f>HGO!$K$24:$K$35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HGO!$M$24:$M$36</c15:sqref>
                  </c15:fullRef>
                </c:ext>
              </c:extLst>
              <c:f>HGO!$M$24:$M$35</c:f>
              <c:numCache>
                <c:formatCode>General</c:formatCode>
                <c:ptCount val="12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30-4595-A48E-DD6CD98D4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HGO!$N$23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HGO!$K$24:$K$36</c15:sqref>
                        </c15:fullRef>
                        <c15:formulaRef>
                          <c15:sqref>HGO!$K$24:$K$35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HGO!$N$24:$N$36</c15:sqref>
                        </c15:fullRef>
                        <c15:formulaRef>
                          <c15:sqref>HGO!$N$24:$N$35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36</c:v>
                      </c:pt>
                      <c:pt idx="1">
                        <c:v>9</c:v>
                      </c:pt>
                      <c:pt idx="2">
                        <c:v>4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0</c:v>
                      </c:pt>
                      <c:pt idx="6">
                        <c:v>2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1</c:v>
                      </c:pt>
                      <c:pt idx="11">
                        <c:v>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0430-4595-A48E-DD6CD98D4704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3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353928255036358"/>
          <c:y val="0.21173939804423703"/>
          <c:w val="0.30322418454322414"/>
          <c:h val="6.6220201311092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JALISCO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059900727081211"/>
          <c:y val="0.15716198125836681"/>
          <c:w val="0.862469917005249"/>
          <c:h val="0.684955344437367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JAL!$M$23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JAL!$L$24:$L$36</c15:sqref>
                  </c15:fullRef>
                </c:ext>
              </c:extLst>
              <c:f>JAL!$L$24:$L$35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JAL!$M$24:$M$36</c15:sqref>
                  </c15:fullRef>
                </c:ext>
              </c:extLst>
              <c:f>JAL!$M$24:$M$35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25</c:v>
                </c:pt>
                <c:pt idx="4">
                  <c:v>6</c:v>
                </c:pt>
                <c:pt idx="5">
                  <c:v>14</c:v>
                </c:pt>
                <c:pt idx="6">
                  <c:v>17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5</c:v>
                </c:pt>
                <c:pt idx="1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6F-472E-AB28-88431874614B}"/>
            </c:ext>
          </c:extLst>
        </c:ser>
        <c:ser>
          <c:idx val="1"/>
          <c:order val="1"/>
          <c:tx>
            <c:strRef>
              <c:f>JAL!$N$23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JAL!$L$24:$L$36</c15:sqref>
                  </c15:fullRef>
                </c:ext>
              </c:extLst>
              <c:f>JAL!$L$24:$L$35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JAL!$N$24:$N$36</c15:sqref>
                  </c15:fullRef>
                </c:ext>
              </c:extLst>
              <c:f>JAL!$N$24:$N$35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6F-472E-AB28-884318746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JAL!$O$23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JAL!$L$24:$L$36</c15:sqref>
                        </c15:fullRef>
                        <c15:formulaRef>
                          <c15:sqref>JAL!$L$24:$L$35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JAL!$O$24:$O$36</c15:sqref>
                        </c15:fullRef>
                        <c15:formulaRef>
                          <c15:sqref>JAL!$O$24:$O$35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4</c:v>
                      </c:pt>
                      <c:pt idx="1">
                        <c:v>4</c:v>
                      </c:pt>
                      <c:pt idx="2">
                        <c:v>5</c:v>
                      </c:pt>
                      <c:pt idx="3">
                        <c:v>31</c:v>
                      </c:pt>
                      <c:pt idx="4">
                        <c:v>6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11</c:v>
                      </c:pt>
                      <c:pt idx="8">
                        <c:v>13</c:v>
                      </c:pt>
                      <c:pt idx="9">
                        <c:v>13</c:v>
                      </c:pt>
                      <c:pt idx="10">
                        <c:v>6</c:v>
                      </c:pt>
                      <c:pt idx="11">
                        <c:v>12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476F-472E-AB28-88431874614B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3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660911346060264"/>
          <c:y val="0.20108962283329046"/>
          <c:w val="0.30623081377729833"/>
          <c:h val="6.45443415958547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EDOMEX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99786378534805"/>
          <c:y val="0.1660900900900901"/>
          <c:w val="0.86446094207750102"/>
          <c:h val="0.703176846137476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EDOMX!$L$23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EDOMX!$K$24:$K$36</c15:sqref>
                  </c15:fullRef>
                </c:ext>
              </c:extLst>
              <c:f>EDOMX!$K$24:$K$35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EDOMX!$L$24:$L$36</c15:sqref>
                  </c15:fullRef>
                </c:ext>
              </c:extLst>
              <c:f>EDOMX!$L$24:$L$35</c:f>
              <c:numCache>
                <c:formatCode>General</c:formatCode>
                <c:ptCount val="12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23</c:v>
                </c:pt>
                <c:pt idx="4">
                  <c:v>12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6</c:v>
                </c:pt>
                <c:pt idx="9">
                  <c:v>10</c:v>
                </c:pt>
                <c:pt idx="10">
                  <c:v>17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13-4BDF-A908-BE84E1221431}"/>
            </c:ext>
          </c:extLst>
        </c:ser>
        <c:ser>
          <c:idx val="1"/>
          <c:order val="1"/>
          <c:tx>
            <c:strRef>
              <c:f>EDOMX!$M$23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EDOMX!$K$24:$K$36</c15:sqref>
                  </c15:fullRef>
                </c:ext>
              </c:extLst>
              <c:f>EDOMX!$K$24:$K$35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EDOMX!$M$24:$M$36</c15:sqref>
                  </c15:fullRef>
                </c:ext>
              </c:extLst>
              <c:f>EDOMX!$M$24:$M$35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13-4BDF-A908-BE84E1221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EDOMX!$N$23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EDOMX!$K$24:$K$36</c15:sqref>
                        </c15:fullRef>
                        <c15:formulaRef>
                          <c15:sqref>EDOMX!$K$24:$K$35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EDOMX!$N$24:$N$36</c15:sqref>
                        </c15:fullRef>
                        <c15:formulaRef>
                          <c15:sqref>EDOMX!$N$24:$N$35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29</c:v>
                      </c:pt>
                      <c:pt idx="4">
                        <c:v>12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15</c:v>
                      </c:pt>
                      <c:pt idx="8">
                        <c:v>8</c:v>
                      </c:pt>
                      <c:pt idx="9">
                        <c:v>13</c:v>
                      </c:pt>
                      <c:pt idx="10">
                        <c:v>20</c:v>
                      </c:pt>
                      <c:pt idx="11">
                        <c:v>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013-4BDF-A908-BE84E1221431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7590781523225165"/>
          <c:y val="0.22207164644959917"/>
          <c:w val="0.30179750569771235"/>
          <c:h val="6.08112364332836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/>
              <a:t>% CONSISTENCIA</a:t>
            </a:r>
            <a:r>
              <a:rPr lang="en-US" sz="1300" baseline="0"/>
              <a:t> EN SOLICITUDES, MICHOACÁN 2024</a:t>
            </a:r>
            <a:endParaRPr lang="en-US" sz="13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11633970171179"/>
          <c:y val="0.14537131230925734"/>
          <c:w val="0.86431361704256204"/>
          <c:h val="0.718045353689893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MICH!$N$23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MICH!$M$24:$M$36</c15:sqref>
                  </c15:fullRef>
                </c:ext>
              </c:extLst>
              <c:f>MICH!$M$24:$M$35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MICH!$N$24:$N$36</c15:sqref>
                  </c15:fullRef>
                </c:ext>
              </c:extLst>
              <c:f>MICH!$N$24:$N$35</c:f>
              <c:numCache>
                <c:formatCode>General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2</c:v>
                </c:pt>
                <c:pt idx="3">
                  <c:v>7</c:v>
                </c:pt>
                <c:pt idx="4">
                  <c:v>6</c:v>
                </c:pt>
                <c:pt idx="5">
                  <c:v>2</c:v>
                </c:pt>
                <c:pt idx="6">
                  <c:v>0</c:v>
                </c:pt>
                <c:pt idx="7">
                  <c:v>9</c:v>
                </c:pt>
                <c:pt idx="8">
                  <c:v>8</c:v>
                </c:pt>
                <c:pt idx="9">
                  <c:v>0</c:v>
                </c:pt>
                <c:pt idx="10">
                  <c:v>6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95-4729-B7AD-AD3D421A2369}"/>
            </c:ext>
          </c:extLst>
        </c:ser>
        <c:ser>
          <c:idx val="1"/>
          <c:order val="1"/>
          <c:tx>
            <c:strRef>
              <c:f>MICH!$O$23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MICH!$M$24:$M$36</c15:sqref>
                  </c15:fullRef>
                </c:ext>
              </c:extLst>
              <c:f>MICH!$M$24:$M$35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MICH!$O$24:$O$36</c15:sqref>
                  </c15:fullRef>
                </c:ext>
              </c:extLst>
              <c:f>MICH!$O$24:$O$35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95-4729-B7AD-AD3D421A2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MICH!$P$23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MICH!$M$24:$M$36</c15:sqref>
                        </c15:fullRef>
                        <c15:formulaRef>
                          <c15:sqref>MICH!$M$24:$M$35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MICH!$P$24:$P$36</c15:sqref>
                        </c15:fullRef>
                        <c15:formulaRef>
                          <c15:sqref>MICH!$P$24:$P$35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3</c:v>
                      </c:pt>
                      <c:pt idx="2">
                        <c:v>2</c:v>
                      </c:pt>
                      <c:pt idx="3">
                        <c:v>7</c:v>
                      </c:pt>
                      <c:pt idx="4">
                        <c:v>6</c:v>
                      </c:pt>
                      <c:pt idx="5">
                        <c:v>3</c:v>
                      </c:pt>
                      <c:pt idx="6">
                        <c:v>0</c:v>
                      </c:pt>
                      <c:pt idx="7">
                        <c:v>10</c:v>
                      </c:pt>
                      <c:pt idx="8">
                        <c:v>8</c:v>
                      </c:pt>
                      <c:pt idx="9">
                        <c:v>0</c:v>
                      </c:pt>
                      <c:pt idx="10">
                        <c:v>9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DE95-4729-B7AD-AD3D421A2369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086953652296847"/>
          <c:y val="0.2001521935902468"/>
          <c:w val="0.30212554640238382"/>
          <c:h val="5.72231878950024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MORELOS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11633970171179"/>
          <c:y val="0.16196389992515856"/>
          <c:w val="0.86431361704256204"/>
          <c:h val="0.67529148693080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MOR!$J$23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MOR!$I$24:$I$36</c15:sqref>
                  </c15:fullRef>
                </c:ext>
              </c:extLst>
              <c:f>MOR!$I$24:$I$35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MOR!$J$24:$J$36</c15:sqref>
                  </c15:fullRef>
                </c:ext>
              </c:extLst>
              <c:f>MOR!$J$24:$J$35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96-4B9E-8A50-450B80388126}"/>
            </c:ext>
          </c:extLst>
        </c:ser>
        <c:ser>
          <c:idx val="1"/>
          <c:order val="1"/>
          <c:tx>
            <c:strRef>
              <c:f>MOR!$K$23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MOR!$I$24:$I$36</c15:sqref>
                  </c15:fullRef>
                </c:ext>
              </c:extLst>
              <c:f>MOR!$I$24:$I$35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MOR!$K$24:$K$36</c15:sqref>
                  </c15:fullRef>
                </c:ext>
              </c:extLst>
              <c:f>MOR!$K$24:$K$35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96-4B9E-8A50-450B80388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MOR!$L$23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MOR!$I$24:$I$36</c15:sqref>
                        </c15:fullRef>
                        <c15:formulaRef>
                          <c15:sqref>MOR!$I$24:$I$35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MOR!$L$24:$L$36</c15:sqref>
                        </c15:fullRef>
                        <c15:formulaRef>
                          <c15:sqref>MOR!$L$24:$L$35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</c:v>
                      </c:pt>
                      <c:pt idx="1">
                        <c:v>3</c:v>
                      </c:pt>
                      <c:pt idx="2">
                        <c:v>3</c:v>
                      </c:pt>
                      <c:pt idx="3">
                        <c:v>10</c:v>
                      </c:pt>
                      <c:pt idx="4">
                        <c:v>2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5</c:v>
                      </c:pt>
                      <c:pt idx="8">
                        <c:v>2</c:v>
                      </c:pt>
                      <c:pt idx="9">
                        <c:v>1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0196-4B9E-8A50-450B80388126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0739118882589893"/>
          <c:y val="0.25471282607745277"/>
          <c:w val="0.30212554640238382"/>
          <c:h val="6.99196710368771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NAYARIT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279892292249871E-2"/>
          <c:y val="0.15716198125836681"/>
          <c:w val="0.87510184296710003"/>
          <c:h val="0.700254636845093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NAY!$L$23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NAY!$K$24:$K$36</c15:sqref>
                  </c15:fullRef>
                </c:ext>
              </c:extLst>
              <c:f>NAY!$K$24:$K$35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NAY!$L$24:$L$36</c15:sqref>
                  </c15:fullRef>
                </c:ext>
              </c:extLst>
              <c:f>NAY!$L$24:$L$35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13-43F3-85F4-1F6A1C3F51F4}"/>
            </c:ext>
          </c:extLst>
        </c:ser>
        <c:ser>
          <c:idx val="1"/>
          <c:order val="1"/>
          <c:tx>
            <c:strRef>
              <c:f>NAY!$M$23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NAY!$K$24:$K$36</c15:sqref>
                  </c15:fullRef>
                </c:ext>
              </c:extLst>
              <c:f>NAY!$K$24:$K$35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NAY!$M$24:$M$36</c15:sqref>
                  </c15:fullRef>
                </c:ext>
              </c:extLst>
              <c:f>NAY!$M$24:$M$35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13-43F3-85F4-1F6A1C3F5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NAY!$N$23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NAY!$K$24:$K$36</c15:sqref>
                        </c15:fullRef>
                        <c15:formulaRef>
                          <c15:sqref>NAY!$K$24:$K$35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NAY!$N$24:$N$36</c15:sqref>
                        </c15:fullRef>
                        <c15:formulaRef>
                          <c15:sqref>NAY!$N$24:$N$35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2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5</c:v>
                      </c:pt>
                      <c:pt idx="7">
                        <c:v>1</c:v>
                      </c:pt>
                      <c:pt idx="8">
                        <c:v>0</c:v>
                      </c:pt>
                      <c:pt idx="9">
                        <c:v>2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2A13-43F3-85F4-1F6A1C3F51F4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571694781295798"/>
          <c:y val="0.17431586111976971"/>
          <c:w val="0.30267386852368283"/>
          <c:h val="6.45443415958547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NL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00667032230926"/>
          <c:y val="0.14354595380359012"/>
          <c:w val="0.86196298719918829"/>
          <c:h val="0.694330455984227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NL!$O$23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NL!$N$24:$N$36</c15:sqref>
                  </c15:fullRef>
                </c:ext>
              </c:extLst>
              <c:f>NL!$N$24:$N$35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NL!$O$24:$O$36</c15:sqref>
                  </c15:fullRef>
                </c:ext>
              </c:extLst>
              <c:f>NL!$O$24:$O$35</c:f>
              <c:numCache>
                <c:formatCode>General</c:formatCode>
                <c:ptCount val="12"/>
                <c:pt idx="0">
                  <c:v>0</c:v>
                </c:pt>
                <c:pt idx="1">
                  <c:v>6</c:v>
                </c:pt>
                <c:pt idx="2">
                  <c:v>2</c:v>
                </c:pt>
                <c:pt idx="3">
                  <c:v>14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  <c:pt idx="7">
                  <c:v>8</c:v>
                </c:pt>
                <c:pt idx="8">
                  <c:v>3</c:v>
                </c:pt>
                <c:pt idx="9">
                  <c:v>9</c:v>
                </c:pt>
                <c:pt idx="10">
                  <c:v>7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A6-4B35-8B8C-5EFF08DBA5AC}"/>
            </c:ext>
          </c:extLst>
        </c:ser>
        <c:ser>
          <c:idx val="1"/>
          <c:order val="1"/>
          <c:tx>
            <c:strRef>
              <c:f>NL!$P$23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NL!$N$24:$N$36</c15:sqref>
                  </c15:fullRef>
                </c:ext>
              </c:extLst>
              <c:f>NL!$N$24:$N$35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NL!$P$24:$P$36</c15:sqref>
                  </c15:fullRef>
                </c:ext>
              </c:extLst>
              <c:f>NL!$P$24:$P$35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0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A6-4B35-8B8C-5EFF08DBA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NL!$Q$23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NL!$N$24:$N$36</c15:sqref>
                        </c15:fullRef>
                        <c15:formulaRef>
                          <c15:sqref>NL!$N$24:$N$35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NL!$Q$24:$Q$36</c15:sqref>
                        </c15:fullRef>
                        <c15:formulaRef>
                          <c15:sqref>NL!$Q$24:$Q$35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6</c:v>
                      </c:pt>
                      <c:pt idx="2">
                        <c:v>3</c:v>
                      </c:pt>
                      <c:pt idx="3">
                        <c:v>17</c:v>
                      </c:pt>
                      <c:pt idx="4">
                        <c:v>4</c:v>
                      </c:pt>
                      <c:pt idx="5">
                        <c:v>1</c:v>
                      </c:pt>
                      <c:pt idx="6">
                        <c:v>4</c:v>
                      </c:pt>
                      <c:pt idx="7">
                        <c:v>13</c:v>
                      </c:pt>
                      <c:pt idx="8">
                        <c:v>3</c:v>
                      </c:pt>
                      <c:pt idx="9">
                        <c:v>13</c:v>
                      </c:pt>
                      <c:pt idx="10">
                        <c:v>9</c:v>
                      </c:pt>
                      <c:pt idx="11">
                        <c:v>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41A6-4B35-8B8C-5EFF08DBA5AC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450790652029128"/>
          <c:y val="0.17691087341364944"/>
          <c:w val="0.30735956701918982"/>
          <c:h val="6.04229215435793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BC 2024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903516181773177E-2"/>
          <c:y val="0.1335889938031605"/>
          <c:w val="0.87701328316948024"/>
          <c:h val="0.715186613084152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BC!$L$23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BC!$K$24:$K$36</c15:sqref>
                  </c15:fullRef>
                </c:ext>
              </c:extLst>
              <c:f>BC!$K$24:$K$35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BC!$L$24:$L$36</c15:sqref>
                  </c15:fullRef>
                </c:ext>
              </c:extLst>
              <c:f>BC!$L$24:$L$35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9">
                  <c:v>4</c:v>
                </c:pt>
                <c:pt idx="10">
                  <c:v>8</c:v>
                </c:pt>
                <c:pt idx="1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7A-481A-9C72-D120A61D7EE7}"/>
            </c:ext>
          </c:extLst>
        </c:ser>
        <c:ser>
          <c:idx val="1"/>
          <c:order val="1"/>
          <c:tx>
            <c:strRef>
              <c:f>BC!$M$23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BC!$K$24:$K$36</c15:sqref>
                  </c15:fullRef>
                </c:ext>
              </c:extLst>
              <c:f>BC!$K$24:$K$35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BC!$M$24:$M$36</c15:sqref>
                  </c15:fullRef>
                </c:ext>
              </c:extLst>
              <c:f>BC!$M$24:$M$35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3</c:v>
                </c:pt>
                <c:pt idx="9">
                  <c:v>8</c:v>
                </c:pt>
                <c:pt idx="10">
                  <c:v>22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7A-481A-9C72-D120A61D7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BC!$N$23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BC!$K$24:$K$36</c15:sqref>
                        </c15:fullRef>
                        <c15:formulaRef>
                          <c15:sqref>BC!$K$24:$K$35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BC!$N$24:$N$36</c15:sqref>
                        </c15:fullRef>
                        <c15:formulaRef>
                          <c15:sqref>BC!$N$24:$N$35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4</c:v>
                      </c:pt>
                      <c:pt idx="8">
                        <c:v>8</c:v>
                      </c:pt>
                      <c:pt idx="9">
                        <c:v>12</c:v>
                      </c:pt>
                      <c:pt idx="10">
                        <c:v>30</c:v>
                      </c:pt>
                      <c:pt idx="11">
                        <c:v>15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5B7A-481A-9C72-D120A61D7EE7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946354282672298"/>
          <c:y val="0.1602625747601221"/>
          <c:w val="0.27384788519502046"/>
          <c:h val="5.76336001032657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OAXACA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3143729483739"/>
          <c:y val="0.14402383456011217"/>
          <c:w val="0.86406736231097603"/>
          <c:h val="0.690261390827723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OAX!$L$23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OAX!$K$24:$K$36</c15:sqref>
                  </c15:fullRef>
                </c:ext>
              </c:extLst>
              <c:f>OAX!$K$24:$K$35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OAX!$L$24:$L$36</c15:sqref>
                  </c15:fullRef>
                </c:ext>
              </c:extLst>
              <c:f>OAX!$L$24:$L$35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4</c:v>
                </c:pt>
                <c:pt idx="1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30-4282-9DC9-DC7DBD950CAC}"/>
            </c:ext>
          </c:extLst>
        </c:ser>
        <c:ser>
          <c:idx val="1"/>
          <c:order val="1"/>
          <c:tx>
            <c:strRef>
              <c:f>OAX!$M$23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OAX!$K$24:$K$36</c15:sqref>
                  </c15:fullRef>
                </c:ext>
              </c:extLst>
              <c:f>OAX!$K$24:$K$35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OAX!$M$24:$M$36</c15:sqref>
                  </c15:fullRef>
                </c:ext>
              </c:extLst>
              <c:f>OAX!$M$24:$M$35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30-4282-9DC9-DC7DBD950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OAX!$N$23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OAX!$K$24:$K$36</c15:sqref>
                        </c15:fullRef>
                        <c15:formulaRef>
                          <c15:sqref>OAX!$K$24:$K$35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OAX!$N$24:$N$36</c15:sqref>
                        </c15:fullRef>
                        <c15:formulaRef>
                          <c15:sqref>OAX!$N$24:$N$35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3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5</c:v>
                      </c:pt>
                      <c:pt idx="8">
                        <c:v>5</c:v>
                      </c:pt>
                      <c:pt idx="9">
                        <c:v>4</c:v>
                      </c:pt>
                      <c:pt idx="10">
                        <c:v>4</c:v>
                      </c:pt>
                      <c:pt idx="11">
                        <c:v>14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F30-4282-9DC9-DC7DBD950CAC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927410829765814"/>
          <c:y val="0.21179418818704435"/>
          <c:w val="0.30267386852368283"/>
          <c:h val="5.91486789703337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PUEBLA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11633970171179"/>
          <c:y val="0.14857316442575821"/>
          <c:w val="0.86431361704256204"/>
          <c:h val="0.683625415975562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PUE!$M$23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PUE!$L$24:$L$36</c15:sqref>
                  </c15:fullRef>
                </c:ext>
              </c:extLst>
              <c:f>PUE!$L$24:$L$35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PUE!$M$24:$M$36</c15:sqref>
                  </c15:fullRef>
                </c:ext>
              </c:extLst>
              <c:f>PUE!$M$24:$M$35</c:f>
              <c:numCache>
                <c:formatCode>General</c:formatCode>
                <c:ptCount val="12"/>
                <c:pt idx="0">
                  <c:v>1</c:v>
                </c:pt>
                <c:pt idx="1">
                  <c:v>5</c:v>
                </c:pt>
                <c:pt idx="2">
                  <c:v>3</c:v>
                </c:pt>
                <c:pt idx="3">
                  <c:v>7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2</c:v>
                </c:pt>
                <c:pt idx="9">
                  <c:v>0</c:v>
                </c:pt>
                <c:pt idx="10">
                  <c:v>16</c:v>
                </c:pt>
                <c:pt idx="1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5-41D7-9DA1-1CD742E5B57D}"/>
            </c:ext>
          </c:extLst>
        </c:ser>
        <c:ser>
          <c:idx val="1"/>
          <c:order val="1"/>
          <c:tx>
            <c:strRef>
              <c:f>PUE!$N$23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PUE!$L$24:$L$36</c15:sqref>
                  </c15:fullRef>
                </c:ext>
              </c:extLst>
              <c:f>PUE!$L$24:$L$35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PUE!$N$24:$N$36</c15:sqref>
                  </c15:fullRef>
                </c:ext>
              </c:extLst>
              <c:f>PUE!$N$24:$N$35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35-41D7-9DA1-1CD742E5B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PUE!$O$23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PUE!$L$24:$L$36</c15:sqref>
                        </c15:fullRef>
                        <c15:formulaRef>
                          <c15:sqref>PUE!$L$24:$L$35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PUE!$O$24:$O$36</c15:sqref>
                        </c15:fullRef>
                        <c15:formulaRef>
                          <c15:sqref>PUE!$O$24:$O$35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5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4</c:v>
                      </c:pt>
                      <c:pt idx="8">
                        <c:v>2</c:v>
                      </c:pt>
                      <c:pt idx="9">
                        <c:v>0</c:v>
                      </c:pt>
                      <c:pt idx="10">
                        <c:v>17</c:v>
                      </c:pt>
                      <c:pt idx="11">
                        <c:v>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3535-41D7-9DA1-1CD742E5B57D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91304102228289"/>
          <c:y val="0.18143888150284632"/>
          <c:w val="0.30212554640238382"/>
          <c:h val="6.2539029625747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/>
              <a:t>% CONSISTENCIA</a:t>
            </a:r>
            <a:r>
              <a:rPr lang="en-US" sz="1300" baseline="0"/>
              <a:t> EN SOLICITUDES, QUERÉTARO 2024</a:t>
            </a:r>
            <a:endParaRPr lang="en-US" sz="13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3143729483739"/>
          <c:y val="0.1787624747398433"/>
          <c:w val="0.86406736231097603"/>
          <c:h val="0.645127455230741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QRO!$K$23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QRO!$J$24:$J$36</c15:sqref>
                  </c15:fullRef>
                </c:ext>
              </c:extLst>
              <c:f>QRO!$J$24:$J$35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QRO!$K$24:$K$36</c15:sqref>
                  </c15:fullRef>
                </c:ext>
              </c:extLst>
              <c:f>QRO!$K$24:$K$35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09-42E8-835A-83AB33476E78}"/>
            </c:ext>
          </c:extLst>
        </c:ser>
        <c:ser>
          <c:idx val="1"/>
          <c:order val="1"/>
          <c:tx>
            <c:strRef>
              <c:f>QRO!$L$23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QRO!$J$24:$J$36</c15:sqref>
                  </c15:fullRef>
                </c:ext>
              </c:extLst>
              <c:f>QRO!$J$24:$J$35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QRO!$L$24:$L$36</c15:sqref>
                  </c15:fullRef>
                </c:ext>
              </c:extLst>
              <c:f>QRO!$L$24:$L$35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09-42E8-835A-83AB33476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QRO!$M$23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QRO!$J$24:$J$36</c15:sqref>
                        </c15:fullRef>
                        <c15:formulaRef>
                          <c15:sqref>QRO!$J$24:$J$35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QRO!$M$24:$M$36</c15:sqref>
                        </c15:fullRef>
                        <c15:formulaRef>
                          <c15:sqref>QRO!$M$24:$M$35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4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2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2A09-42E8-835A-83AB33476E78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297647456040802"/>
          <c:y val="0.25179310042915781"/>
          <c:w val="0.30267386852368283"/>
          <c:h val="7.56618478784292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Q ROO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689453069922387"/>
          <c:y val="0.14565820160070309"/>
          <c:w val="0.86648720456012607"/>
          <c:h val="0.693465874630664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'Q ROO'!$L$23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'Q ROO'!$K$24:$K$36</c15:sqref>
                  </c15:fullRef>
                </c:ext>
              </c:extLst>
              <c:f>'Q ROO'!$K$24:$K$35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'Q ROO'!$L$24:$L$36</c15:sqref>
                  </c15:fullRef>
                </c:ext>
              </c:extLst>
              <c:f>'Q ROO'!$L$24:$L$35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17</c:v>
                </c:pt>
                <c:pt idx="8">
                  <c:v>8</c:v>
                </c:pt>
                <c:pt idx="9">
                  <c:v>6</c:v>
                </c:pt>
                <c:pt idx="10">
                  <c:v>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2E-41DE-A8E8-4D5618B2727F}"/>
            </c:ext>
          </c:extLst>
        </c:ser>
        <c:ser>
          <c:idx val="1"/>
          <c:order val="1"/>
          <c:tx>
            <c:strRef>
              <c:f>'Q ROO'!$M$23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'Q ROO'!$K$24:$K$36</c15:sqref>
                  </c15:fullRef>
                </c:ext>
              </c:extLst>
              <c:f>'Q ROO'!$K$24:$K$35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'Q ROO'!$M$24:$M$36</c15:sqref>
                  </c15:fullRef>
                </c:ext>
              </c:extLst>
              <c:f>'Q ROO'!$M$24:$M$35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7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2E-41DE-A8E8-4D5618B27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'Q ROO'!$N$23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'Q ROO'!$K$24:$K$36</c15:sqref>
                        </c15:fullRef>
                        <c15:formulaRef>
                          <c15:sqref>'Q ROO'!$K$24:$K$35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'Q ROO'!$N$24:$N$36</c15:sqref>
                        </c15:fullRef>
                        <c15:formulaRef>
                          <c15:sqref>'Q ROO'!$N$24:$N$35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6</c:v>
                      </c:pt>
                      <c:pt idx="2">
                        <c:v>2</c:v>
                      </c:pt>
                      <c:pt idx="3">
                        <c:v>2</c:v>
                      </c:pt>
                      <c:pt idx="4">
                        <c:v>5</c:v>
                      </c:pt>
                      <c:pt idx="5">
                        <c:v>1</c:v>
                      </c:pt>
                      <c:pt idx="6">
                        <c:v>0</c:v>
                      </c:pt>
                      <c:pt idx="7">
                        <c:v>20</c:v>
                      </c:pt>
                      <c:pt idx="8">
                        <c:v>8</c:v>
                      </c:pt>
                      <c:pt idx="9">
                        <c:v>6</c:v>
                      </c:pt>
                      <c:pt idx="10">
                        <c:v>9</c:v>
                      </c:pt>
                      <c:pt idx="11">
                        <c:v>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DE2E-41DE-A8E8-4D5618B2727F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13679006210802"/>
          <c:y val="0.17933241480959322"/>
          <c:w val="0.30267386852368283"/>
          <c:h val="6.13120318218124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SLP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209266916365832E-2"/>
          <c:y val="0.14762189054726368"/>
          <c:w val="0.87707549836247278"/>
          <c:h val="0.672165471853331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SLP!$M$23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SLP!$L$24:$L$36</c15:sqref>
                  </c15:fullRef>
                </c:ext>
              </c:extLst>
              <c:f>SLP!$L$24:$L$35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SLP!$M$24:$M$36</c15:sqref>
                  </c15:fullRef>
                </c:ext>
              </c:extLst>
              <c:f>SLP!$M$24:$M$35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70-476F-905D-E7FA4E502BFF}"/>
            </c:ext>
          </c:extLst>
        </c:ser>
        <c:ser>
          <c:idx val="1"/>
          <c:order val="1"/>
          <c:tx>
            <c:strRef>
              <c:f>SLP!$N$23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SLP!$L$24:$L$36</c15:sqref>
                  </c15:fullRef>
                </c:ext>
              </c:extLst>
              <c:f>SLP!$L$24:$L$35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SLP!$N$24:$N$36</c15:sqref>
                  </c15:fullRef>
                </c:ext>
              </c:extLst>
              <c:f>SLP!$N$24:$N$35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70-476F-905D-E7FA4E502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SLP!$O$23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SLP!$L$24:$L$36</c15:sqref>
                        </c15:fullRef>
                        <c15:formulaRef>
                          <c15:sqref>SLP!$L$24:$L$35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SLP!$O$24:$O$36</c15:sqref>
                        </c15:fullRef>
                        <c15:formulaRef>
                          <c15:sqref>SLP!$O$24:$O$35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2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2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3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4C70-476F-905D-E7FA4E502BFF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053436588894797"/>
          <c:y val="0.16467614682493042"/>
          <c:w val="0.30377650535662448"/>
          <c:h val="6.71646491949700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SINALOA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71260373906196"/>
          <c:y val="0.13329830097662571"/>
          <c:w val="0.86357216153977667"/>
          <c:h val="0.711746622923065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SIN!$M$23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SIN!$L$24:$L$36</c15:sqref>
                  </c15:fullRef>
                </c:ext>
              </c:extLst>
              <c:f>SIN!$L$24:$L$35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SIN!$M$24:$M$36</c15:sqref>
                  </c15:fullRef>
                </c:ext>
              </c:extLst>
              <c:f>SIN!$M$24:$M$35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11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F-46AE-BBDF-4F427E9621F5}"/>
            </c:ext>
          </c:extLst>
        </c:ser>
        <c:ser>
          <c:idx val="1"/>
          <c:order val="1"/>
          <c:tx>
            <c:strRef>
              <c:f>SIN!$N$23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SIN!$L$24:$L$36</c15:sqref>
                  </c15:fullRef>
                </c:ext>
              </c:extLst>
              <c:f>SIN!$L$24:$L$35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SIN!$N$24:$N$36</c15:sqref>
                  </c15:fullRef>
                </c:ext>
              </c:extLst>
              <c:f>SIN!$N$24:$N$35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F-46AE-BBDF-4F427E962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SIN!$O$23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SIN!$L$24:$L$36</c15:sqref>
                        </c15:fullRef>
                        <c15:formulaRef>
                          <c15:sqref>SIN!$L$24:$L$35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SIN!$O$24:$O$36</c15:sqref>
                        </c15:fullRef>
                        <c15:formulaRef>
                          <c15:sqref>SIN!$O$24:$O$35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11</c:v>
                      </c:pt>
                      <c:pt idx="4">
                        <c:v>0</c:v>
                      </c:pt>
                      <c:pt idx="5">
                        <c:v>2</c:v>
                      </c:pt>
                      <c:pt idx="6">
                        <c:v>3</c:v>
                      </c:pt>
                      <c:pt idx="7">
                        <c:v>2</c:v>
                      </c:pt>
                      <c:pt idx="8">
                        <c:v>2</c:v>
                      </c:pt>
                      <c:pt idx="9">
                        <c:v>2</c:v>
                      </c:pt>
                      <c:pt idx="10">
                        <c:v>1</c:v>
                      </c:pt>
                      <c:pt idx="11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0AF-46AE-BBDF-4F427E9621F5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7883422900444537"/>
          <c:y val="0.24803128993840218"/>
          <c:w val="0.30377650535662448"/>
          <c:h val="5.90555151712883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SONORA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21516170262387E-2"/>
          <c:y val="0.15750580394357191"/>
          <c:w val="0.876166573556726"/>
          <c:h val="0.67994164457829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SON!$K$23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SON!$J$24:$J$36</c15:sqref>
                  </c15:fullRef>
                </c:ext>
              </c:extLst>
              <c:f>SON!$J$24:$J$35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SON!$K$24:$K$36</c15:sqref>
                  </c15:fullRef>
                </c:ext>
              </c:extLst>
              <c:f>SON!$K$24:$K$35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89-4D78-ACAD-21B833E5A9FD}"/>
            </c:ext>
          </c:extLst>
        </c:ser>
        <c:ser>
          <c:idx val="1"/>
          <c:order val="1"/>
          <c:tx>
            <c:strRef>
              <c:f>SON!$L$23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SON!$J$24:$J$36</c15:sqref>
                  </c15:fullRef>
                </c:ext>
              </c:extLst>
              <c:f>SON!$J$24:$J$35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SON!$L$24:$L$36</c15:sqref>
                  </c15:fullRef>
                </c:ext>
              </c:extLst>
              <c:f>SON!$L$24:$L$35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89-4D78-ACAD-21B833E5A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SON!$M$23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SON!$J$24:$J$36</c15:sqref>
                        </c15:fullRef>
                        <c15:formulaRef>
                          <c15:sqref>SON!$J$24:$J$35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SON!$M$24:$M$36</c15:sqref>
                        </c15:fullRef>
                        <c15:formulaRef>
                          <c15:sqref>SON!$M$24:$M$35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2</c:v>
                      </c:pt>
                      <c:pt idx="2">
                        <c:v>1</c:v>
                      </c:pt>
                      <c:pt idx="3">
                        <c:v>7</c:v>
                      </c:pt>
                      <c:pt idx="4">
                        <c:v>2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</c:v>
                      </c:pt>
                      <c:pt idx="8">
                        <c:v>2</c:v>
                      </c:pt>
                      <c:pt idx="9">
                        <c:v>2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F89-4D78-ACAD-21B833E5A9FD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48457131446593"/>
          <c:y val="0.21491226456954518"/>
          <c:w val="0.30267386852368283"/>
          <c:h val="7.16616081044887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TABASCO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600523295649852E-2"/>
          <c:y val="0.13822357544410907"/>
          <c:w val="0.88478121196370008"/>
          <c:h val="0.696763692128196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TAB!$M$23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TAB!$L$24:$L$36</c15:sqref>
                  </c15:fullRef>
                </c:ext>
              </c:extLst>
              <c:f>TAB!$L$24:$L$35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TAB!$M$24:$M$36</c15:sqref>
                  </c15:fullRef>
                </c:ext>
              </c:extLst>
              <c:f>TAB!$M$24:$M$35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28-4C8E-9EA9-4BD459CBF270}"/>
            </c:ext>
          </c:extLst>
        </c:ser>
        <c:ser>
          <c:idx val="1"/>
          <c:order val="1"/>
          <c:tx>
            <c:strRef>
              <c:f>TAB!$N$23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TAB!$L$24:$L$36</c15:sqref>
                  </c15:fullRef>
                </c:ext>
              </c:extLst>
              <c:f>TAB!$L$24:$L$35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TAB!$N$24:$N$36</c15:sqref>
                  </c15:fullRef>
                </c:ext>
              </c:extLst>
              <c:f>TAB!$N$24:$N$35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28-4C8E-9EA9-4BD459CBF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TAB!$O$23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TAB!$L$24:$L$36</c15:sqref>
                        </c15:fullRef>
                        <c15:formulaRef>
                          <c15:sqref>TAB!$L$24:$L$35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TAB!$O$24:$O$36</c15:sqref>
                        </c15:fullRef>
                        <c15:formulaRef>
                          <c15:sqref>TAB!$O$24:$O$35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4</c:v>
                      </c:pt>
                      <c:pt idx="4">
                        <c:v>0</c:v>
                      </c:pt>
                      <c:pt idx="5">
                        <c:v>1</c:v>
                      </c:pt>
                      <c:pt idx="6">
                        <c:v>0</c:v>
                      </c:pt>
                      <c:pt idx="7">
                        <c:v>1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2C28-4C8E-9EA9-4BD459CBF270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790681740060925"/>
          <c:y val="0.22158356304913912"/>
          <c:w val="0.30267386852368283"/>
          <c:h val="6.2888626617376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/>
              <a:t>% CONSISTENCIA</a:t>
            </a:r>
            <a:r>
              <a:rPr lang="en-US" sz="1300" baseline="0"/>
              <a:t> EN SOLICITUDES, TAMAULIPAS 2024</a:t>
            </a:r>
            <a:endParaRPr lang="en-US" sz="13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40207793949875E-2"/>
          <c:y val="0.14303180364897522"/>
          <c:w val="0.87994152746540011"/>
          <c:h val="0.684395260332269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TAMPS!$K$23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TAMPS!$J$24:$J$36</c15:sqref>
                  </c15:fullRef>
                </c:ext>
              </c:extLst>
              <c:f>TAMPS!$J$24:$J$35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TAMPS!$K$24:$K$36</c15:sqref>
                  </c15:fullRef>
                </c:ext>
              </c:extLst>
              <c:f>TAMPS!$K$24:$K$35</c:f>
              <c:numCache>
                <c:formatCode>General</c:formatCode>
                <c:ptCount val="12"/>
                <c:pt idx="0">
                  <c:v>4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52-43B9-9348-71F26B0F38E1}"/>
            </c:ext>
          </c:extLst>
        </c:ser>
        <c:ser>
          <c:idx val="1"/>
          <c:order val="1"/>
          <c:tx>
            <c:strRef>
              <c:f>TAMPS!$L$23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TAMPS!$J$24:$J$36</c15:sqref>
                  </c15:fullRef>
                </c:ext>
              </c:extLst>
              <c:f>TAMPS!$J$24:$J$35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TAMPS!$L$24:$L$36</c15:sqref>
                  </c15:fullRef>
                </c:ext>
              </c:extLst>
              <c:f>TAMPS!$L$24:$L$35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52-43B9-9348-71F26B0F3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TAMPS!$M$23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TAMPS!$J$24:$J$36</c15:sqref>
                        </c15:fullRef>
                        <c15:formulaRef>
                          <c15:sqref>TAMPS!$J$24:$J$35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TAMPS!$M$24:$M$36</c15:sqref>
                        </c15:fullRef>
                        <c15:formulaRef>
                          <c15:sqref>TAMPS!$M$24:$M$35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4</c:v>
                      </c:pt>
                      <c:pt idx="1">
                        <c:v>0</c:v>
                      </c:pt>
                      <c:pt idx="2">
                        <c:v>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2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F552-43B9-9348-71F26B0F38E1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7370839490910919"/>
          <c:y val="0.24685952585112034"/>
          <c:w val="0.30267386852368283"/>
          <c:h val="6.72896175103588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101849042974434E-2"/>
          <c:y val="0.18169492388410541"/>
          <c:w val="0.87532810770129943"/>
          <c:h val="0.61119331423717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TLAX!$J$23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TLAX!$I$24:$I$36</c15:sqref>
                  </c15:fullRef>
                </c:ext>
              </c:extLst>
              <c:f>TLAX!$I$24:$I$35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TLAX!$J$24:$J$36</c15:sqref>
                  </c15:fullRef>
                </c:ext>
              </c:extLst>
              <c:f>TLAX!$J$24:$J$35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39-454C-AB07-7159F327E6D7}"/>
            </c:ext>
          </c:extLst>
        </c:ser>
        <c:ser>
          <c:idx val="1"/>
          <c:order val="1"/>
          <c:tx>
            <c:strRef>
              <c:f>TLAX!$K$23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TLAX!$I$24:$I$36</c15:sqref>
                  </c15:fullRef>
                </c:ext>
              </c:extLst>
              <c:f>TLAX!$I$24:$I$35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TLAX!$K$24:$K$36</c15:sqref>
                  </c15:fullRef>
                </c:ext>
              </c:extLst>
              <c:f>TLAX!$K$24:$K$35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39-454C-AB07-7159F327E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TLAX!$L$23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TLAX!$I$24:$I$36</c15:sqref>
                        </c15:fullRef>
                        <c15:formulaRef>
                          <c15:sqref>TLAX!$I$24:$I$35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TLAX!$L$24:$L$36</c15:sqref>
                        </c15:fullRef>
                        <c15:formulaRef>
                          <c15:sqref>TLAX!$L$24:$L$35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1139-454C-AB07-7159F327E6D7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874385318120635"/>
          <c:y val="0.22170928843036863"/>
          <c:w val="0.30212554640238382"/>
          <c:h val="8.26671151408643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BCS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56556794222134E-2"/>
          <c:y val="0.14622511334516067"/>
          <c:w val="0.88097736917678826"/>
          <c:h val="0.69497959709501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BCS!$K$23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BCS!$J$24:$J$36</c15:sqref>
                  </c15:fullRef>
                </c:ext>
              </c:extLst>
              <c:f>BCS!$J$24:$J$35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BCS!$K$24:$K$36</c15:sqref>
                  </c15:fullRef>
                </c:ext>
              </c:extLst>
              <c:f>BCS!$K$24:$K$35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5-4CAB-80DA-C9737533F7A1}"/>
            </c:ext>
          </c:extLst>
        </c:ser>
        <c:ser>
          <c:idx val="1"/>
          <c:order val="1"/>
          <c:tx>
            <c:strRef>
              <c:f>BCS!$L$23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BCS!$J$24:$J$36</c15:sqref>
                  </c15:fullRef>
                </c:ext>
              </c:extLst>
              <c:f>BCS!$J$24:$J$35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BCS!$L$24:$L$36</c15:sqref>
                  </c15:fullRef>
                </c:ext>
              </c:extLst>
              <c:f>BCS!$L$24:$L$35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75-4CAB-80DA-C9737533F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BCS!$M$23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BCS!$J$24:$J$36</c15:sqref>
                        </c15:fullRef>
                        <c15:formulaRef>
                          <c15:sqref>BCS!$J$24:$J$35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BCS!$M$24:$M$36</c15:sqref>
                        </c15:fullRef>
                        <c15:formulaRef>
                          <c15:sqref>BCS!$M$24:$M$35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1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</c:v>
                      </c:pt>
                      <c:pt idx="8">
                        <c:v>0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2C75-4CAB-80DA-C9737533F7A1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362971995999535"/>
          <c:y val="0.20017694417411308"/>
          <c:w val="0.28843532177691072"/>
          <c:h val="6.65291468962594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/>
              <a:t>% CONSISTENCIA</a:t>
            </a:r>
            <a:r>
              <a:rPr lang="en-US" sz="1300" baseline="0"/>
              <a:t> EN SOLICITUDES, VERACRUZ 2024</a:t>
            </a:r>
            <a:endParaRPr lang="en-US" sz="13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21516170262387E-2"/>
          <c:y val="0.13266771763881588"/>
          <c:w val="0.876166573556726"/>
          <c:h val="0.750749955519879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VER!$L$23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VER!$K$24:$K$36</c15:sqref>
                  </c15:fullRef>
                </c:ext>
              </c:extLst>
              <c:f>VER!$K$24:$K$35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VER!$L$24:$L$36</c15:sqref>
                  </c15:fullRef>
                </c:ext>
              </c:extLst>
              <c:f>VER!$L$24:$L$35</c:f>
              <c:numCache>
                <c:formatCode>General</c:formatCode>
                <c:ptCount val="12"/>
                <c:pt idx="0">
                  <c:v>15</c:v>
                </c:pt>
                <c:pt idx="1">
                  <c:v>4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6-4D2F-8A03-D0E320C836D3}"/>
            </c:ext>
          </c:extLst>
        </c:ser>
        <c:ser>
          <c:idx val="1"/>
          <c:order val="1"/>
          <c:tx>
            <c:strRef>
              <c:f>VER!$M$23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VER!$K$24:$K$36</c15:sqref>
                  </c15:fullRef>
                </c:ext>
              </c:extLst>
              <c:f>VER!$K$24:$K$35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VER!$M$24:$M$36</c15:sqref>
                  </c15:fullRef>
                </c:ext>
              </c:extLst>
              <c:f>VER!$M$24:$M$35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D6-4D2F-8A03-D0E320C83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VER!$N$23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VER!$K$24:$K$36</c15:sqref>
                        </c15:fullRef>
                        <c15:formulaRef>
                          <c15:sqref>VER!$K$24:$K$35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VER!$N$24:$N$36</c15:sqref>
                        </c15:fullRef>
                        <c15:formulaRef>
                          <c15:sqref>VER!$N$24:$N$35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15</c:v>
                      </c:pt>
                      <c:pt idx="1">
                        <c:v>5</c:v>
                      </c:pt>
                      <c:pt idx="2">
                        <c:v>2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3</c:v>
                      </c:pt>
                      <c:pt idx="6">
                        <c:v>0</c:v>
                      </c:pt>
                      <c:pt idx="7">
                        <c:v>3</c:v>
                      </c:pt>
                      <c:pt idx="8">
                        <c:v>3</c:v>
                      </c:pt>
                      <c:pt idx="9">
                        <c:v>4</c:v>
                      </c:pt>
                      <c:pt idx="10">
                        <c:v>3</c:v>
                      </c:pt>
                      <c:pt idx="11">
                        <c:v>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2D6-4D2F-8A03-D0E320C836D3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064729065315924"/>
          <c:y val="0.18768569588286491"/>
          <c:w val="0.30267386852368283"/>
          <c:h val="5.91175971632027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YUCATÁN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5131263157955"/>
          <c:y val="0.15270359362302879"/>
          <c:w val="0.86382021210780968"/>
          <c:h val="0.667878323582626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YUC!$M$23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YUC!$L$24:$L$36</c15:sqref>
                  </c15:fullRef>
                </c:ext>
              </c:extLst>
              <c:f>YUC!$L$24:$L$35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YUC!$M$24:$M$36</c15:sqref>
                  </c15:fullRef>
                </c:ext>
              </c:extLst>
              <c:f>YUC!$M$24:$M$35</c:f>
              <c:numCache>
                <c:formatCode>General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1</c:v>
                </c:pt>
                <c:pt idx="8">
                  <c:v>3</c:v>
                </c:pt>
                <c:pt idx="9">
                  <c:v>46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8A-42A8-9788-D2941DCE6B99}"/>
            </c:ext>
          </c:extLst>
        </c:ser>
        <c:ser>
          <c:idx val="1"/>
          <c:order val="1"/>
          <c:tx>
            <c:strRef>
              <c:f>YUC!$N$23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YUC!$L$24:$L$36</c15:sqref>
                  </c15:fullRef>
                </c:ext>
              </c:extLst>
              <c:f>YUC!$L$24:$L$35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YUC!$N$24:$N$36</c15:sqref>
                  </c15:fullRef>
                </c:ext>
              </c:extLst>
              <c:f>YUC!$N$24:$N$35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8A-42A8-9788-D2941DCE6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YUC!$O$23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YUC!$L$24:$L$36</c15:sqref>
                        </c15:fullRef>
                        <c15:formulaRef>
                          <c15:sqref>YUC!$L$24:$L$35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YUC!$O$24:$O$36</c15:sqref>
                        </c15:fullRef>
                        <c15:formulaRef>
                          <c15:sqref>YUC!$O$24:$O$35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1</c:v>
                      </c:pt>
                      <c:pt idx="5">
                        <c:v>2</c:v>
                      </c:pt>
                      <c:pt idx="6">
                        <c:v>4</c:v>
                      </c:pt>
                      <c:pt idx="7">
                        <c:v>1</c:v>
                      </c:pt>
                      <c:pt idx="8">
                        <c:v>3</c:v>
                      </c:pt>
                      <c:pt idx="9">
                        <c:v>47</c:v>
                      </c:pt>
                      <c:pt idx="10">
                        <c:v>1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08A-42A8-9788-D2941DCE6B99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626663301996989"/>
          <c:y val="0.19773895572575192"/>
          <c:w val="0.30322418454322414"/>
          <c:h val="6.271334091618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ZACATECAS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71260373906196"/>
          <c:y val="0.15523155071719658"/>
          <c:w val="0.86357216153977667"/>
          <c:h val="0.6929335557566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ZAC!$J$23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ZAC!$I$24:$I$36</c15:sqref>
                  </c15:fullRef>
                </c:ext>
              </c:extLst>
              <c:f>ZAC!$I$24:$I$35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ZAC!$J$24:$J$36</c15:sqref>
                  </c15:fullRef>
                </c:ext>
              </c:extLst>
              <c:f>ZAC!$J$24:$J$35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89-4622-BA34-F0FF76CD3C02}"/>
            </c:ext>
          </c:extLst>
        </c:ser>
        <c:ser>
          <c:idx val="1"/>
          <c:order val="1"/>
          <c:tx>
            <c:strRef>
              <c:f>ZAC!$K$23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ZAC!$I$24:$I$36</c15:sqref>
                  </c15:fullRef>
                </c:ext>
              </c:extLst>
              <c:f>ZAC!$I$24:$I$35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ZAC!$K$24:$K$36</c15:sqref>
                  </c15:fullRef>
                </c:ext>
              </c:extLst>
              <c:f>ZAC!$K$24:$K$35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89-4622-BA34-F0FF76CD3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ZAC!$L$23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ZAC!$I$24:$I$36</c15:sqref>
                        </c15:fullRef>
                        <c15:formulaRef>
                          <c15:sqref>ZAC!$I$24:$I$35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ZAC!$L$24:$L$36</c15:sqref>
                        </c15:fullRef>
                        <c15:formulaRef>
                          <c15:sqref>ZAC!$L$24:$L$35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5</c:v>
                      </c:pt>
                      <c:pt idx="2">
                        <c:v>0</c:v>
                      </c:pt>
                      <c:pt idx="3">
                        <c:v>3</c:v>
                      </c:pt>
                      <c:pt idx="4">
                        <c:v>6</c:v>
                      </c:pt>
                      <c:pt idx="5">
                        <c:v>4</c:v>
                      </c:pt>
                      <c:pt idx="6">
                        <c:v>5</c:v>
                      </c:pt>
                      <c:pt idx="7">
                        <c:v>7</c:v>
                      </c:pt>
                      <c:pt idx="8">
                        <c:v>2</c:v>
                      </c:pt>
                      <c:pt idx="9">
                        <c:v>3</c:v>
                      </c:pt>
                      <c:pt idx="10">
                        <c:v>1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0C89-4622-BA34-F0FF76CD3C02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381913116778656"/>
          <c:y val="0.17183981039093027"/>
          <c:w val="0.30377650535662448"/>
          <c:h val="7.06268738956003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CAMPECHE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916443134121716E-2"/>
          <c:y val="0.16319222891705326"/>
          <c:w val="0.88064709485378678"/>
          <c:h val="0.691029860567470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CAMP!$L$23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CAMP!$K$24:$K$36</c15:sqref>
                  </c15:fullRef>
                </c:ext>
              </c:extLst>
              <c:f>CAMP!$K$24:$K$35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CAMP!$L$24:$L$36</c15:sqref>
                  </c15:fullRef>
                </c:ext>
              </c:extLst>
              <c:f>CAMP!$L$24:$L$35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D4-4AA2-BD33-65CD6859B101}"/>
            </c:ext>
          </c:extLst>
        </c:ser>
        <c:ser>
          <c:idx val="1"/>
          <c:order val="1"/>
          <c:tx>
            <c:strRef>
              <c:f>CAMP!$M$23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CAMP!$K$24:$K$36</c15:sqref>
                  </c15:fullRef>
                </c:ext>
              </c:extLst>
              <c:f>CAMP!$K$24:$K$35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CAMP!$M$24:$M$36</c15:sqref>
                  </c15:fullRef>
                </c:ext>
              </c:extLst>
              <c:f>CAMP!$M$24:$M$35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D4-4AA2-BD33-65CD6859B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CAMP!$N$23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CAMP!$K$24:$K$36</c15:sqref>
                        </c15:fullRef>
                        <c15:formulaRef>
                          <c15:sqref>CAMP!$K$24:$K$35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CAMP!$N$24:$N$36</c15:sqref>
                        </c15:fullRef>
                        <c15:formulaRef>
                          <c15:sqref>CAMP!$N$24:$N$35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4</c:v>
                      </c:pt>
                      <c:pt idx="5">
                        <c:v>0</c:v>
                      </c:pt>
                      <c:pt idx="6">
                        <c:v>2</c:v>
                      </c:pt>
                      <c:pt idx="7">
                        <c:v>5</c:v>
                      </c:pt>
                      <c:pt idx="8">
                        <c:v>2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92D4-4AA2-BD33-65CD6859B101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82767224872887"/>
          <c:y val="0.16440396704596658"/>
          <c:w val="0.28923569713385516"/>
          <c:h val="6.10753634430689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CHIAPAS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64247567573877"/>
          <c:y val="0.14244455701707517"/>
          <c:w val="0.8698768757551173"/>
          <c:h val="0.717857486424886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CHIS!$L$23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CHIS!$K$24:$K$36</c15:sqref>
                  </c15:fullRef>
                </c:ext>
              </c:extLst>
              <c:f>CHIS!$K$24:$K$35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CHIS!$L$24:$L$36</c15:sqref>
                  </c15:fullRef>
                </c:ext>
              </c:extLst>
              <c:f>CHIS!$L$24:$L$35</c:f>
              <c:numCache>
                <c:formatCode>General</c:formatCode>
                <c:ptCount val="12"/>
                <c:pt idx="0">
                  <c:v>5</c:v>
                </c:pt>
                <c:pt idx="1">
                  <c:v>1</c:v>
                </c:pt>
                <c:pt idx="2">
                  <c:v>4</c:v>
                </c:pt>
                <c:pt idx="3">
                  <c:v>10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6</c:v>
                </c:pt>
                <c:pt idx="8">
                  <c:v>1</c:v>
                </c:pt>
                <c:pt idx="9">
                  <c:v>12</c:v>
                </c:pt>
                <c:pt idx="10">
                  <c:v>5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72-405F-B591-0E8D3DB75B06}"/>
            </c:ext>
          </c:extLst>
        </c:ser>
        <c:ser>
          <c:idx val="1"/>
          <c:order val="1"/>
          <c:tx>
            <c:strRef>
              <c:f>CHIS!$M$23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CHIS!$K$24:$K$36</c15:sqref>
                  </c15:fullRef>
                </c:ext>
              </c:extLst>
              <c:f>CHIS!$K$24:$K$35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CHIS!$M$24:$M$36</c15:sqref>
                  </c15:fullRef>
                </c:ext>
              </c:extLst>
              <c:f>CHIS!$M$24:$M$35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72-405F-B591-0E8D3DB75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CHIS!$N$23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CHIS!$K$24:$K$36</c15:sqref>
                        </c15:fullRef>
                        <c15:formulaRef>
                          <c15:sqref>CHIS!$K$24:$K$35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CHIS!$N$24:$N$36</c15:sqref>
                        </c15:fullRef>
                        <c15:formulaRef>
                          <c15:sqref>CHIS!$N$24:$N$35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</c:v>
                      </c:pt>
                      <c:pt idx="1">
                        <c:v>1</c:v>
                      </c:pt>
                      <c:pt idx="2">
                        <c:v>4</c:v>
                      </c:pt>
                      <c:pt idx="3">
                        <c:v>17</c:v>
                      </c:pt>
                      <c:pt idx="4">
                        <c:v>3</c:v>
                      </c:pt>
                      <c:pt idx="5">
                        <c:v>2</c:v>
                      </c:pt>
                      <c:pt idx="6">
                        <c:v>4</c:v>
                      </c:pt>
                      <c:pt idx="7">
                        <c:v>6</c:v>
                      </c:pt>
                      <c:pt idx="8">
                        <c:v>1</c:v>
                      </c:pt>
                      <c:pt idx="9">
                        <c:v>13</c:v>
                      </c:pt>
                      <c:pt idx="10">
                        <c:v>5</c:v>
                      </c:pt>
                      <c:pt idx="11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6272-405F-B591-0E8D3DB75B06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92031068516497"/>
          <c:y val="0.20511565327760012"/>
          <c:w val="0.28973813845713853"/>
          <c:h val="5.71102096418014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CHIHUAHUA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50549858939519"/>
          <c:y val="0.12552313185467615"/>
          <c:w val="0.87253421096358874"/>
          <c:h val="0.717857486424886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CHIH!$O$23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CHIH!$N$24:$N$36</c15:sqref>
                  </c15:fullRef>
                </c:ext>
              </c:extLst>
              <c:f>CHIH!$N$24:$N$35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CHIH!$O$24:$O$36</c15:sqref>
                  </c15:fullRef>
                </c:ext>
              </c:extLst>
              <c:f>CHIH!$O$24:$O$35</c:f>
              <c:numCache>
                <c:formatCode>General</c:formatCode>
                <c:ptCount val="12"/>
                <c:pt idx="0">
                  <c:v>0</c:v>
                </c:pt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0</c:v>
                </c:pt>
                <c:pt idx="9">
                  <c:v>9</c:v>
                </c:pt>
                <c:pt idx="10">
                  <c:v>4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25-4CE5-B247-376D3F8E1A19}"/>
            </c:ext>
          </c:extLst>
        </c:ser>
        <c:ser>
          <c:idx val="1"/>
          <c:order val="1"/>
          <c:tx>
            <c:strRef>
              <c:f>CHIH!$P$23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CHIH!$N$24:$N$36</c15:sqref>
                  </c15:fullRef>
                </c:ext>
              </c:extLst>
              <c:f>CHIH!$N$24:$N$35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CHIH!$P$24:$P$36</c15:sqref>
                  </c15:fullRef>
                </c:ext>
              </c:extLst>
              <c:f>CHIH!$P$24:$P$35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25-4CE5-B247-376D3F8E1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CHIH!$Q$23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CHIH!$N$24:$N$36</c15:sqref>
                        </c15:fullRef>
                        <c15:formulaRef>
                          <c15:sqref>CHIH!$N$24:$N$35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CHIH!$Q$24:$Q$36</c15:sqref>
                        </c15:fullRef>
                        <c15:formulaRef>
                          <c15:sqref>CHIH!$Q$24:$Q$35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5</c:v>
                      </c:pt>
                      <c:pt idx="2">
                        <c:v>2</c:v>
                      </c:pt>
                      <c:pt idx="3">
                        <c:v>8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2</c:v>
                      </c:pt>
                      <c:pt idx="7">
                        <c:v>4</c:v>
                      </c:pt>
                      <c:pt idx="8">
                        <c:v>0</c:v>
                      </c:pt>
                      <c:pt idx="9">
                        <c:v>13</c:v>
                      </c:pt>
                      <c:pt idx="10">
                        <c:v>4</c:v>
                      </c:pt>
                      <c:pt idx="11">
                        <c:v>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F25-4CE5-B247-376D3F8E1A19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40707964601769"/>
          <c:y val="0.17804137301776155"/>
          <c:w val="0.28382119355570684"/>
          <c:h val="5.71102096418014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61025587461385"/>
          <c:y val="0.13290733508156832"/>
          <c:w val="0.87240394507345143"/>
          <c:h val="0.708426515160492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CDMX!$N$23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CDMX!$M$24:$M$36</c15:sqref>
                  </c15:fullRef>
                </c:ext>
              </c:extLst>
              <c:f>CDMX!$M$24:$M$35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CDMX!$N$24:$N$36</c15:sqref>
                  </c15:fullRef>
                </c:ext>
              </c:extLst>
              <c:f>CDMX!$N$24:$N$35</c:f>
              <c:numCache>
                <c:formatCode>General</c:formatCode>
                <c:ptCount val="12"/>
                <c:pt idx="0">
                  <c:v>1</c:v>
                </c:pt>
                <c:pt idx="1">
                  <c:v>22</c:v>
                </c:pt>
                <c:pt idx="2">
                  <c:v>6</c:v>
                </c:pt>
                <c:pt idx="3">
                  <c:v>16</c:v>
                </c:pt>
                <c:pt idx="4">
                  <c:v>22</c:v>
                </c:pt>
                <c:pt idx="5">
                  <c:v>0</c:v>
                </c:pt>
                <c:pt idx="6">
                  <c:v>1</c:v>
                </c:pt>
                <c:pt idx="7">
                  <c:v>46</c:v>
                </c:pt>
                <c:pt idx="8">
                  <c:v>10</c:v>
                </c:pt>
                <c:pt idx="9">
                  <c:v>9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CA-4E1C-AC74-082C5D91BE57}"/>
            </c:ext>
          </c:extLst>
        </c:ser>
        <c:ser>
          <c:idx val="1"/>
          <c:order val="1"/>
          <c:tx>
            <c:strRef>
              <c:f>CDMX!$O$23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CDMX!$M$24:$M$36</c15:sqref>
                  </c15:fullRef>
                </c:ext>
              </c:extLst>
              <c:f>CDMX!$M$24:$M$35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CDMX!$O$24:$O$36</c15:sqref>
                  </c15:fullRef>
                </c:ext>
              </c:extLst>
              <c:f>CDMX!$O$24:$O$35</c:f>
              <c:numCache>
                <c:formatCode>General</c:formatCode>
                <c:ptCount val="12"/>
                <c:pt idx="0">
                  <c:v>3</c:v>
                </c:pt>
                <c:pt idx="1">
                  <c:v>13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5</c:v>
                </c:pt>
                <c:pt idx="9">
                  <c:v>7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CA-4E1C-AC74-082C5D91B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CDMX!$P$23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CDMX!$M$24:$M$36</c15:sqref>
                        </c15:fullRef>
                        <c15:formulaRef>
                          <c15:sqref>CDMX!$M$24:$M$35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CDMX!$P$24:$P$36</c15:sqref>
                        </c15:fullRef>
                        <c15:formulaRef>
                          <c15:sqref>CDMX!$P$24:$P$35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4</c:v>
                      </c:pt>
                      <c:pt idx="1">
                        <c:v>35</c:v>
                      </c:pt>
                      <c:pt idx="2">
                        <c:v>12</c:v>
                      </c:pt>
                      <c:pt idx="3">
                        <c:v>19</c:v>
                      </c:pt>
                      <c:pt idx="4">
                        <c:v>23</c:v>
                      </c:pt>
                      <c:pt idx="5">
                        <c:v>0</c:v>
                      </c:pt>
                      <c:pt idx="6">
                        <c:v>1</c:v>
                      </c:pt>
                      <c:pt idx="7">
                        <c:v>54</c:v>
                      </c:pt>
                      <c:pt idx="8">
                        <c:v>15</c:v>
                      </c:pt>
                      <c:pt idx="9">
                        <c:v>16</c:v>
                      </c:pt>
                      <c:pt idx="10">
                        <c:v>1</c:v>
                      </c:pt>
                      <c:pt idx="11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4CA-4E1C-AC74-082C5D91BE57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670080140564346"/>
          <c:y val="0.1726881454657907"/>
          <c:w val="0.28411124958327194"/>
          <c:h val="6.04698564901107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COAHUILA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28188970897449"/>
          <c:y val="0.15941546429892714"/>
          <c:w val="0.87255762174441109"/>
          <c:h val="0.710068719212540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COAH!$L$23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COAH!$K$24:$K$36</c15:sqref>
                  </c15:fullRef>
                </c:ext>
              </c:extLst>
              <c:f>COAH!$K$24:$K$35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COAH!$L$24:$L$36</c15:sqref>
                  </c15:fullRef>
                </c:ext>
              </c:extLst>
              <c:f>COAH!$L$24:$L$35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D6-40A7-A9CB-2B8A0BDEDAC8}"/>
            </c:ext>
          </c:extLst>
        </c:ser>
        <c:ser>
          <c:idx val="1"/>
          <c:order val="1"/>
          <c:tx>
            <c:strRef>
              <c:f>COAH!$M$23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COAH!$K$24:$K$36</c15:sqref>
                  </c15:fullRef>
                </c:ext>
              </c:extLst>
              <c:f>COAH!$K$24:$K$35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COAH!$M$24:$M$36</c15:sqref>
                  </c15:fullRef>
                </c:ext>
              </c:extLst>
              <c:f>COAH!$M$24:$M$35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D6-40A7-A9CB-2B8A0BDED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COAH!$N$23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COAH!$K$24:$K$36</c15:sqref>
                        </c15:fullRef>
                        <c15:formulaRef>
                          <c15:sqref>COAH!$K$24:$K$35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COAH!$N$24:$N$36</c15:sqref>
                        </c15:fullRef>
                        <c15:formulaRef>
                          <c15:sqref>COAH!$N$24:$N$35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2</c:v>
                      </c:pt>
                      <c:pt idx="4">
                        <c:v>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</c:v>
                      </c:pt>
                      <c:pt idx="8">
                        <c:v>2</c:v>
                      </c:pt>
                      <c:pt idx="9">
                        <c:v>2</c:v>
                      </c:pt>
                      <c:pt idx="10">
                        <c:v>2</c:v>
                      </c:pt>
                      <c:pt idx="11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CD6-40A7-A9CB-2B8A0BDEDAC8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17281264259501"/>
          <c:y val="0.16805357709864513"/>
          <c:w val="0.30883944612823055"/>
          <c:h val="6.24310695902190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CONSISTENCIA</a:t>
            </a:r>
            <a:r>
              <a:rPr lang="en-US" baseline="0"/>
              <a:t> EN SOLICITUDES, COLIMA 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351290674779851E-2"/>
          <c:y val="0.15415627597672485"/>
          <c:w val="0.87501110694587403"/>
          <c:h val="0.661810369090397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COL!$K$23</c:f>
              <c:strCache>
                <c:ptCount val="1"/>
                <c:pt idx="0">
                  <c:v>ACEPTADA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COL!$J$24:$J$36</c15:sqref>
                  </c15:fullRef>
                </c:ext>
              </c:extLst>
              <c:f>COL!$J$24:$J$35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COL!$K$24:$K$36</c15:sqref>
                  </c15:fullRef>
                </c:ext>
              </c:extLst>
              <c:f>COL!$K$24:$K$35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F3-42A4-A02C-02449E1166B1}"/>
            </c:ext>
          </c:extLst>
        </c:ser>
        <c:ser>
          <c:idx val="1"/>
          <c:order val="1"/>
          <c:tx>
            <c:strRef>
              <c:f>COL!$L$23</c:f>
              <c:strCache>
                <c:ptCount val="1"/>
                <c:pt idx="0">
                  <c:v>RECHAZADA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COL!$J$24:$J$36</c15:sqref>
                  </c15:fullRef>
                </c:ext>
              </c:extLst>
              <c:f>COL!$J$24:$J$35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AGS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COL!$L$24:$L$36</c15:sqref>
                  </c15:fullRef>
                </c:ext>
              </c:extLst>
              <c:f>COL!$L$24:$L$35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F3-42A4-A02C-02449E116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53859568"/>
        <c:axId val="165385582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COL!$M$23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COL!$J$24:$J$36</c15:sqref>
                        </c15:fullRef>
                        <c15:formulaRef>
                          <c15:sqref>COL!$J$24:$J$35</c15:sqref>
                        </c15:formulaRef>
                      </c:ext>
                    </c:extLst>
                    <c:strCache>
                      <c:ptCount val="12"/>
                      <c:pt idx="0">
                        <c:v>ENE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ABR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AGS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COL!$M$24:$M$36</c15:sqref>
                        </c15:fullRef>
                        <c15:formulaRef>
                          <c15:sqref>COL!$M$24:$M$35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43F3-42A4-A02C-02449E1166B1}"/>
                  </c:ext>
                </c:extLst>
              </c15:ser>
            </c15:filteredBarSeries>
          </c:ext>
        </c:extLst>
      </c:barChart>
      <c:catAx>
        <c:axId val="165385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MES DE SOLICITUD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5824"/>
        <c:crosses val="autoZero"/>
        <c:auto val="1"/>
        <c:lblAlgn val="ctr"/>
        <c:lblOffset val="100"/>
        <c:noMultiLvlLbl val="0"/>
      </c:catAx>
      <c:valAx>
        <c:axId val="1653855824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SOLICITUDES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8595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93310624952087"/>
          <c:y val="0.21498288399735577"/>
          <c:w val="0.30289375505532878"/>
          <c:h val="7.0137648005969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541562</xdr:colOff>
      <xdr:row>37</xdr:row>
      <xdr:rowOff>158930</xdr:rowOff>
    </xdr:from>
    <xdr:to>
      <xdr:col>13</xdr:col>
      <xdr:colOff>1136072</xdr:colOff>
      <xdr:row>50</xdr:row>
      <xdr:rowOff>104774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</xdr:colOff>
      <xdr:row>38</xdr:row>
      <xdr:rowOff>2117</xdr:rowOff>
    </xdr:from>
    <xdr:to>
      <xdr:col>14</xdr:col>
      <xdr:colOff>1123950</xdr:colOff>
      <xdr:row>52</xdr:row>
      <xdr:rowOff>219076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28574</xdr:colOff>
      <xdr:row>38</xdr:row>
      <xdr:rowOff>342900</xdr:rowOff>
    </xdr:from>
    <xdr:to>
      <xdr:col>14</xdr:col>
      <xdr:colOff>1143000</xdr:colOff>
      <xdr:row>53</xdr:row>
      <xdr:rowOff>190500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19049</xdr:colOff>
      <xdr:row>38</xdr:row>
      <xdr:rowOff>21167</xdr:rowOff>
    </xdr:from>
    <xdr:to>
      <xdr:col>12</xdr:col>
      <xdr:colOff>1133475</xdr:colOff>
      <xdr:row>51</xdr:row>
      <xdr:rowOff>209551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19048</xdr:colOff>
      <xdr:row>38</xdr:row>
      <xdr:rowOff>30692</xdr:rowOff>
    </xdr:from>
    <xdr:to>
      <xdr:col>14</xdr:col>
      <xdr:colOff>1142999</xdr:colOff>
      <xdr:row>51</xdr:row>
      <xdr:rowOff>219076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9524</xdr:colOff>
      <xdr:row>38</xdr:row>
      <xdr:rowOff>390524</xdr:rowOff>
    </xdr:from>
    <xdr:to>
      <xdr:col>15</xdr:col>
      <xdr:colOff>1143000</xdr:colOff>
      <xdr:row>53</xdr:row>
      <xdr:rowOff>228599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1904</xdr:colOff>
      <xdr:row>39</xdr:row>
      <xdr:rowOff>19050</xdr:rowOff>
    </xdr:from>
    <xdr:to>
      <xdr:col>14</xdr:col>
      <xdr:colOff>1150620</xdr:colOff>
      <xdr:row>55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3808</xdr:colOff>
      <xdr:row>39</xdr:row>
      <xdr:rowOff>7620</xdr:rowOff>
    </xdr:from>
    <xdr:to>
      <xdr:col>16</xdr:col>
      <xdr:colOff>1146809</xdr:colOff>
      <xdr:row>56</xdr:row>
      <xdr:rowOff>7620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561973</xdr:colOff>
      <xdr:row>37</xdr:row>
      <xdr:rowOff>209550</xdr:rowOff>
    </xdr:from>
    <xdr:to>
      <xdr:col>12</xdr:col>
      <xdr:colOff>1133474</xdr:colOff>
      <xdr:row>50</xdr:row>
      <xdr:rowOff>219076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</xdr:colOff>
      <xdr:row>38</xdr:row>
      <xdr:rowOff>390524</xdr:rowOff>
    </xdr:from>
    <xdr:to>
      <xdr:col>14</xdr:col>
      <xdr:colOff>1143000</xdr:colOff>
      <xdr:row>53</xdr:row>
      <xdr:rowOff>228599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571499</xdr:colOff>
      <xdr:row>38</xdr:row>
      <xdr:rowOff>346923</xdr:rowOff>
    </xdr:from>
    <xdr:to>
      <xdr:col>17</xdr:col>
      <xdr:colOff>1152525</xdr:colOff>
      <xdr:row>54</xdr:row>
      <xdr:rowOff>220981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38</xdr:row>
      <xdr:rowOff>9525</xdr:rowOff>
    </xdr:from>
    <xdr:to>
      <xdr:col>14</xdr:col>
      <xdr:colOff>1151468</xdr:colOff>
      <xdr:row>54</xdr:row>
      <xdr:rowOff>9525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</xdr:colOff>
      <xdr:row>39</xdr:row>
      <xdr:rowOff>0</xdr:rowOff>
    </xdr:from>
    <xdr:to>
      <xdr:col>14</xdr:col>
      <xdr:colOff>1143000</xdr:colOff>
      <xdr:row>55</xdr:row>
      <xdr:rowOff>209550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9523</xdr:colOff>
      <xdr:row>39</xdr:row>
      <xdr:rowOff>11641</xdr:rowOff>
    </xdr:from>
    <xdr:to>
      <xdr:col>15</xdr:col>
      <xdr:colOff>1152524</xdr:colOff>
      <xdr:row>55</xdr:row>
      <xdr:rowOff>9525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38</xdr:row>
      <xdr:rowOff>0</xdr:rowOff>
    </xdr:from>
    <xdr:to>
      <xdr:col>13</xdr:col>
      <xdr:colOff>1123950</xdr:colOff>
      <xdr:row>49</xdr:row>
      <xdr:rowOff>9526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571499</xdr:colOff>
      <xdr:row>38</xdr:row>
      <xdr:rowOff>11641</xdr:rowOff>
    </xdr:from>
    <xdr:to>
      <xdr:col>14</xdr:col>
      <xdr:colOff>1133475</xdr:colOff>
      <xdr:row>53</xdr:row>
      <xdr:rowOff>9525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</xdr:colOff>
      <xdr:row>39</xdr:row>
      <xdr:rowOff>9525</xdr:rowOff>
    </xdr:from>
    <xdr:to>
      <xdr:col>15</xdr:col>
      <xdr:colOff>1133475</xdr:colOff>
      <xdr:row>53</xdr:row>
      <xdr:rowOff>213360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</xdr:colOff>
      <xdr:row>39</xdr:row>
      <xdr:rowOff>211454</xdr:rowOff>
    </xdr:from>
    <xdr:to>
      <xdr:col>15</xdr:col>
      <xdr:colOff>1133475</xdr:colOff>
      <xdr:row>56</xdr:row>
      <xdr:rowOff>213360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</xdr:colOff>
      <xdr:row>39</xdr:row>
      <xdr:rowOff>11642</xdr:rowOff>
    </xdr:from>
    <xdr:to>
      <xdr:col>13</xdr:col>
      <xdr:colOff>1143000</xdr:colOff>
      <xdr:row>53</xdr:row>
      <xdr:rowOff>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9524</xdr:colOff>
      <xdr:row>39</xdr:row>
      <xdr:rowOff>11641</xdr:rowOff>
    </xdr:from>
    <xdr:to>
      <xdr:col>15</xdr:col>
      <xdr:colOff>1143000</xdr:colOff>
      <xdr:row>54</xdr:row>
      <xdr:rowOff>219075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39</xdr:row>
      <xdr:rowOff>11641</xdr:rowOff>
    </xdr:from>
    <xdr:to>
      <xdr:col>13</xdr:col>
      <xdr:colOff>1152525</xdr:colOff>
      <xdr:row>53</xdr:row>
      <xdr:rowOff>209550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571498</xdr:colOff>
      <xdr:row>38</xdr:row>
      <xdr:rowOff>21166</xdr:rowOff>
    </xdr:from>
    <xdr:to>
      <xdr:col>12</xdr:col>
      <xdr:colOff>1142999</xdr:colOff>
      <xdr:row>49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</xdr:colOff>
      <xdr:row>38</xdr:row>
      <xdr:rowOff>0</xdr:rowOff>
    </xdr:from>
    <xdr:to>
      <xdr:col>13</xdr:col>
      <xdr:colOff>1143000</xdr:colOff>
      <xdr:row>51</xdr:row>
      <xdr:rowOff>219075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</xdr:colOff>
      <xdr:row>39</xdr:row>
      <xdr:rowOff>9525</xdr:rowOff>
    </xdr:from>
    <xdr:to>
      <xdr:col>14</xdr:col>
      <xdr:colOff>1143000</xdr:colOff>
      <xdr:row>55</xdr:row>
      <xdr:rowOff>220980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9523</xdr:colOff>
      <xdr:row>39</xdr:row>
      <xdr:rowOff>2117</xdr:rowOff>
    </xdr:from>
    <xdr:to>
      <xdr:col>15</xdr:col>
      <xdr:colOff>1133474</xdr:colOff>
      <xdr:row>54</xdr:row>
      <xdr:rowOff>219076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19049</xdr:colOff>
      <xdr:row>38</xdr:row>
      <xdr:rowOff>21166</xdr:rowOff>
    </xdr:from>
    <xdr:to>
      <xdr:col>12</xdr:col>
      <xdr:colOff>1133475</xdr:colOff>
      <xdr:row>51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11429</xdr:colOff>
      <xdr:row>38</xdr:row>
      <xdr:rowOff>160020</xdr:rowOff>
    </xdr:from>
    <xdr:to>
      <xdr:col>14</xdr:col>
      <xdr:colOff>1144905</xdr:colOff>
      <xdr:row>53</xdr:row>
      <xdr:rowOff>224789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9523</xdr:colOff>
      <xdr:row>39</xdr:row>
      <xdr:rowOff>2116</xdr:rowOff>
    </xdr:from>
    <xdr:to>
      <xdr:col>14</xdr:col>
      <xdr:colOff>1133475</xdr:colOff>
      <xdr:row>55</xdr:row>
      <xdr:rowOff>219075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</xdr:colOff>
      <xdr:row>39</xdr:row>
      <xdr:rowOff>21166</xdr:rowOff>
    </xdr:from>
    <xdr:to>
      <xdr:col>17</xdr:col>
      <xdr:colOff>1143000</xdr:colOff>
      <xdr:row>56</xdr:row>
      <xdr:rowOff>9525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</xdr:colOff>
      <xdr:row>39</xdr:row>
      <xdr:rowOff>17145</xdr:rowOff>
    </xdr:from>
    <xdr:to>
      <xdr:col>16</xdr:col>
      <xdr:colOff>1150620</xdr:colOff>
      <xdr:row>55</xdr:row>
      <xdr:rowOff>25611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19049</xdr:colOff>
      <xdr:row>38</xdr:row>
      <xdr:rowOff>19050</xdr:rowOff>
    </xdr:from>
    <xdr:to>
      <xdr:col>14</xdr:col>
      <xdr:colOff>1143001</xdr:colOff>
      <xdr:row>53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20954</xdr:colOff>
      <xdr:row>38</xdr:row>
      <xdr:rowOff>0</xdr:rowOff>
    </xdr:from>
    <xdr:to>
      <xdr:col>13</xdr:col>
      <xdr:colOff>1150620</xdr:colOff>
      <xdr:row>51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Plantilla Salud">
      <a:dk1>
        <a:sysClr val="windowText" lastClr="000000"/>
      </a:dk1>
      <a:lt1>
        <a:sysClr val="window" lastClr="FFFFFF"/>
      </a:lt1>
      <a:dk2>
        <a:srgbClr val="621132"/>
      </a:dk2>
      <a:lt2>
        <a:srgbClr val="D4C19C"/>
      </a:lt2>
      <a:accent1>
        <a:srgbClr val="285C4D"/>
      </a:accent1>
      <a:accent2>
        <a:srgbClr val="9D2449"/>
      </a:accent2>
      <a:accent3>
        <a:srgbClr val="13322B"/>
      </a:accent3>
      <a:accent4>
        <a:srgbClr val="4E232E"/>
      </a:accent4>
      <a:accent5>
        <a:srgbClr val="D4C19C"/>
      </a:accent5>
      <a:accent6>
        <a:srgbClr val="56242A"/>
      </a:accent6>
      <a:hlink>
        <a:srgbClr val="997200"/>
      </a:hlink>
      <a:folHlink>
        <a:srgbClr val="0033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U54"/>
  <sheetViews>
    <sheetView showGridLines="0" tabSelected="1" zoomScale="80" zoomScaleNormal="80" workbookViewId="0">
      <selection activeCell="S18" sqref="S17:S18"/>
    </sheetView>
  </sheetViews>
  <sheetFormatPr baseColWidth="10" defaultColWidth="11.44140625" defaultRowHeight="17.399999999999999" x14ac:dyDescent="0.3"/>
  <cols>
    <col min="1" max="1" width="30.33203125" style="14" customWidth="1"/>
    <col min="2" max="2" width="13.109375" style="14" customWidth="1"/>
    <col min="3" max="8" width="11.5546875" style="14" customWidth="1"/>
    <col min="9" max="9" width="8.33203125" style="14" customWidth="1"/>
    <col min="10" max="15" width="16.88671875" style="14" customWidth="1"/>
    <col min="16" max="16" width="11.88671875" style="14" customWidth="1"/>
    <col min="17" max="16384" width="11.44140625" style="14"/>
  </cols>
  <sheetData>
    <row r="1" spans="1:21" ht="18" x14ac:dyDescent="0.3">
      <c r="A1" s="67" t="s">
        <v>120</v>
      </c>
    </row>
    <row r="3" spans="1:21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J3" s="45" t="s">
        <v>118</v>
      </c>
      <c r="K3" s="46"/>
      <c r="L3" s="46"/>
      <c r="M3" s="46"/>
      <c r="N3" s="46"/>
      <c r="O3" s="19"/>
      <c r="P3" s="19"/>
    </row>
    <row r="4" spans="1:21" s="69" customFormat="1" ht="10.199999999999999" customHeight="1" x14ac:dyDescent="0.3">
      <c r="A4" s="68"/>
    </row>
    <row r="5" spans="1:21" s="2" customFormat="1" ht="15.75" customHeight="1" x14ac:dyDescent="0.3">
      <c r="A5" s="1"/>
      <c r="B5" s="14"/>
      <c r="C5" s="35" t="s">
        <v>3</v>
      </c>
      <c r="D5" s="35"/>
      <c r="E5" s="35"/>
      <c r="F5" s="35"/>
      <c r="G5" s="36"/>
      <c r="H5" s="36"/>
      <c r="J5" s="6" t="s">
        <v>126</v>
      </c>
      <c r="K5" s="14"/>
      <c r="L5" s="14"/>
      <c r="M5" s="14"/>
      <c r="N5" s="14"/>
      <c r="O5" s="14"/>
      <c r="P5" s="19"/>
      <c r="Q5" s="14"/>
      <c r="R5" s="14"/>
      <c r="S5" s="14"/>
      <c r="T5" s="14"/>
      <c r="U5" s="14"/>
    </row>
    <row r="6" spans="1:21" s="6" customFormat="1" ht="23.4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82</v>
      </c>
      <c r="F6" s="22" t="s">
        <v>81</v>
      </c>
      <c r="G6" s="22" t="s">
        <v>74</v>
      </c>
      <c r="H6" s="33" t="s">
        <v>15</v>
      </c>
      <c r="J6" s="57" t="s">
        <v>19</v>
      </c>
      <c r="K6" s="8" t="s">
        <v>16</v>
      </c>
      <c r="L6" s="8" t="s">
        <v>17</v>
      </c>
      <c r="M6" s="8" t="s">
        <v>15</v>
      </c>
      <c r="N6" s="58" t="s">
        <v>18</v>
      </c>
      <c r="O6" s="19"/>
      <c r="P6" s="19"/>
      <c r="Q6" s="14"/>
      <c r="R6" s="14"/>
      <c r="S6" s="14"/>
      <c r="T6" s="14"/>
      <c r="U6" s="14"/>
    </row>
    <row r="7" spans="1:21" s="6" customFormat="1" ht="16.5" customHeight="1" x14ac:dyDescent="0.3">
      <c r="A7" s="4" t="s">
        <v>33</v>
      </c>
      <c r="B7" s="39">
        <v>40848</v>
      </c>
      <c r="C7" s="5">
        <v>1</v>
      </c>
      <c r="D7" s="5">
        <v>7</v>
      </c>
      <c r="E7" s="5">
        <v>1</v>
      </c>
      <c r="F7" s="5">
        <v>51</v>
      </c>
      <c r="G7" s="5">
        <v>131</v>
      </c>
      <c r="H7" s="5">
        <v>191</v>
      </c>
      <c r="J7" s="10" t="s">
        <v>21</v>
      </c>
      <c r="K7" s="11">
        <v>95</v>
      </c>
      <c r="L7" s="11">
        <v>19</v>
      </c>
      <c r="M7" s="12">
        <v>114</v>
      </c>
      <c r="N7" s="59">
        <f t="shared" ref="N7:N19" si="0">K7/M7</f>
        <v>0.83333333333333337</v>
      </c>
      <c r="P7" s="19"/>
      <c r="Q7" s="14"/>
      <c r="R7" s="14"/>
      <c r="S7" s="14"/>
      <c r="T7" s="14"/>
      <c r="U7" s="14"/>
    </row>
    <row r="8" spans="1:21" ht="15" customHeight="1" x14ac:dyDescent="0.3">
      <c r="A8" s="17" t="s">
        <v>36</v>
      </c>
      <c r="B8" s="23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J8" s="10" t="s">
        <v>22</v>
      </c>
      <c r="K8" s="11">
        <v>143</v>
      </c>
      <c r="L8" s="11">
        <v>49</v>
      </c>
      <c r="M8" s="12">
        <v>192</v>
      </c>
      <c r="N8" s="59">
        <f t="shared" si="0"/>
        <v>0.74479166666666663</v>
      </c>
      <c r="P8" s="19"/>
    </row>
    <row r="9" spans="1:21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J9" s="10" t="s">
        <v>23</v>
      </c>
      <c r="K9" s="11">
        <v>65</v>
      </c>
      <c r="L9" s="11">
        <v>24</v>
      </c>
      <c r="M9" s="12">
        <v>89</v>
      </c>
      <c r="N9" s="59">
        <f t="shared" si="0"/>
        <v>0.7303370786516854</v>
      </c>
      <c r="P9" s="19"/>
    </row>
    <row r="10" spans="1:21" ht="15" customHeight="1" x14ac:dyDescent="0.3">
      <c r="A10" s="17" t="s">
        <v>38</v>
      </c>
      <c r="B10" s="30">
        <v>0.91524676850763809</v>
      </c>
      <c r="C10" s="30">
        <v>1</v>
      </c>
      <c r="D10" s="30">
        <v>0.2857142857142857</v>
      </c>
      <c r="E10" s="30">
        <v>1</v>
      </c>
      <c r="F10" s="30">
        <v>1</v>
      </c>
      <c r="G10" s="30">
        <v>1</v>
      </c>
      <c r="H10" s="30">
        <v>0.97382198952879584</v>
      </c>
      <c r="J10" s="10" t="s">
        <v>24</v>
      </c>
      <c r="K10" s="11">
        <v>202</v>
      </c>
      <c r="L10" s="11">
        <v>99</v>
      </c>
      <c r="M10" s="12">
        <v>301</v>
      </c>
      <c r="N10" s="59">
        <f t="shared" si="0"/>
        <v>0.67109634551495012</v>
      </c>
      <c r="P10" s="19"/>
    </row>
    <row r="11" spans="1:21" ht="15" customHeight="1" x14ac:dyDescent="0.3">
      <c r="A11" s="17" t="s">
        <v>39</v>
      </c>
      <c r="B11" s="30">
        <v>0.91524676850763809</v>
      </c>
      <c r="C11" s="30">
        <v>1</v>
      </c>
      <c r="D11" s="30">
        <v>0.2857142857142857</v>
      </c>
      <c r="E11" s="30">
        <v>1</v>
      </c>
      <c r="F11" s="30">
        <v>1</v>
      </c>
      <c r="G11" s="30">
        <v>1</v>
      </c>
      <c r="H11" s="30">
        <v>0.97382198952879584</v>
      </c>
      <c r="J11" s="10" t="s">
        <v>25</v>
      </c>
      <c r="K11" s="11">
        <v>99</v>
      </c>
      <c r="L11" s="11">
        <v>11</v>
      </c>
      <c r="M11" s="12">
        <v>110</v>
      </c>
      <c r="N11" s="59">
        <f t="shared" si="0"/>
        <v>0.9</v>
      </c>
      <c r="P11" s="19"/>
    </row>
    <row r="12" spans="1:21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J12" s="10" t="s">
        <v>26</v>
      </c>
      <c r="K12" s="11">
        <v>72</v>
      </c>
      <c r="L12" s="11">
        <v>14</v>
      </c>
      <c r="M12" s="12">
        <v>86</v>
      </c>
      <c r="N12" s="59">
        <f t="shared" si="0"/>
        <v>0.83720930232558144</v>
      </c>
      <c r="P12" s="19"/>
    </row>
    <row r="13" spans="1:21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J13" s="10" t="s">
        <v>27</v>
      </c>
      <c r="K13" s="11">
        <v>131</v>
      </c>
      <c r="L13" s="11">
        <v>105</v>
      </c>
      <c r="M13" s="12">
        <v>236</v>
      </c>
      <c r="N13" s="59">
        <f t="shared" si="0"/>
        <v>0.55508474576271183</v>
      </c>
      <c r="P13" s="19"/>
    </row>
    <row r="14" spans="1:21" ht="15" customHeight="1" x14ac:dyDescent="0.3">
      <c r="A14" s="17" t="s">
        <v>42</v>
      </c>
      <c r="B14" s="30">
        <v>0.8812181746964356</v>
      </c>
      <c r="C14" s="30">
        <v>1</v>
      </c>
      <c r="D14" s="30">
        <v>0.14285714285714285</v>
      </c>
      <c r="E14" s="30">
        <v>1</v>
      </c>
      <c r="F14" s="30">
        <v>1</v>
      </c>
      <c r="G14" s="30">
        <v>1</v>
      </c>
      <c r="H14" s="30">
        <v>0.96858638743455494</v>
      </c>
      <c r="J14" s="10" t="s">
        <v>28</v>
      </c>
      <c r="K14" s="11">
        <v>271</v>
      </c>
      <c r="L14" s="11">
        <v>146</v>
      </c>
      <c r="M14" s="12">
        <v>417</v>
      </c>
      <c r="N14" s="59">
        <f t="shared" si="0"/>
        <v>0.64988009592326135</v>
      </c>
      <c r="P14" s="19"/>
    </row>
    <row r="15" spans="1:21" ht="15" customHeight="1" x14ac:dyDescent="0.3">
      <c r="A15" s="17" t="s">
        <v>43</v>
      </c>
      <c r="B15" s="30">
        <v>0.8812181746964356</v>
      </c>
      <c r="C15" s="30">
        <v>1</v>
      </c>
      <c r="D15" s="30">
        <v>0.14285714285714285</v>
      </c>
      <c r="E15" s="30">
        <v>1</v>
      </c>
      <c r="F15" s="30">
        <v>1</v>
      </c>
      <c r="G15" s="30">
        <v>1</v>
      </c>
      <c r="H15" s="30">
        <v>0.96858638743455494</v>
      </c>
      <c r="J15" s="10" t="s">
        <v>29</v>
      </c>
      <c r="K15" s="11">
        <v>163</v>
      </c>
      <c r="L15" s="11">
        <v>46</v>
      </c>
      <c r="M15" s="12">
        <v>209</v>
      </c>
      <c r="N15" s="59">
        <f t="shared" si="0"/>
        <v>0.77990430622009566</v>
      </c>
      <c r="P15" s="19"/>
    </row>
    <row r="16" spans="1:21" ht="15" customHeight="1" x14ac:dyDescent="0.3">
      <c r="A16" s="17" t="s">
        <v>44</v>
      </c>
      <c r="B16" s="30">
        <v>0.96200548374461414</v>
      </c>
      <c r="C16" s="30">
        <v>1</v>
      </c>
      <c r="D16" s="30">
        <v>0.2857142857142857</v>
      </c>
      <c r="E16" s="30">
        <v>1</v>
      </c>
      <c r="F16" s="30">
        <v>1</v>
      </c>
      <c r="G16" s="30">
        <v>1</v>
      </c>
      <c r="H16" s="30">
        <v>0.97382198952879584</v>
      </c>
      <c r="J16" s="10" t="s">
        <v>30</v>
      </c>
      <c r="K16" s="11">
        <v>247</v>
      </c>
      <c r="L16" s="11">
        <v>72</v>
      </c>
      <c r="M16" s="12">
        <v>319</v>
      </c>
      <c r="N16" s="59">
        <f t="shared" si="0"/>
        <v>0.77429467084639503</v>
      </c>
      <c r="P16" s="19"/>
    </row>
    <row r="17" spans="1:16" ht="15" customHeight="1" x14ac:dyDescent="0.3">
      <c r="A17" s="17" t="s">
        <v>45</v>
      </c>
      <c r="B17" s="30">
        <v>0.96041421856639253</v>
      </c>
      <c r="C17" s="30">
        <v>1</v>
      </c>
      <c r="D17" s="30">
        <v>0.8571428571428571</v>
      </c>
      <c r="E17" s="30">
        <v>1</v>
      </c>
      <c r="F17" s="30">
        <v>1</v>
      </c>
      <c r="G17" s="30">
        <v>1</v>
      </c>
      <c r="H17" s="30">
        <v>0.99476439790575921</v>
      </c>
      <c r="J17" s="10" t="s">
        <v>31</v>
      </c>
      <c r="K17" s="11">
        <v>135</v>
      </c>
      <c r="L17" s="11">
        <v>59</v>
      </c>
      <c r="M17" s="12">
        <v>194</v>
      </c>
      <c r="N17" s="59">
        <f t="shared" si="0"/>
        <v>0.69587628865979378</v>
      </c>
      <c r="P17" s="19"/>
    </row>
    <row r="18" spans="1:16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1</v>
      </c>
      <c r="H18" s="30">
        <v>1</v>
      </c>
      <c r="J18" s="10" t="s">
        <v>32</v>
      </c>
      <c r="K18" s="11">
        <v>138</v>
      </c>
      <c r="L18" s="11">
        <v>28</v>
      </c>
      <c r="M18" s="12">
        <v>166</v>
      </c>
      <c r="N18" s="59">
        <f t="shared" si="0"/>
        <v>0.83132530120481929</v>
      </c>
      <c r="P18" s="19"/>
    </row>
    <row r="19" spans="1:16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J19" s="43" t="s">
        <v>15</v>
      </c>
      <c r="K19" s="44">
        <v>1761</v>
      </c>
      <c r="L19" s="44">
        <v>672</v>
      </c>
      <c r="M19" s="44">
        <v>2433</v>
      </c>
      <c r="N19" s="59">
        <f t="shared" si="0"/>
        <v>0.72379778051787913</v>
      </c>
      <c r="P19" s="19"/>
    </row>
    <row r="20" spans="1:16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1</v>
      </c>
      <c r="F20" s="30">
        <v>0.98039215686274506</v>
      </c>
      <c r="G20" s="30">
        <v>1</v>
      </c>
      <c r="H20" s="30">
        <v>0.99476439790575921</v>
      </c>
      <c r="P20" s="19"/>
    </row>
    <row r="21" spans="1:16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1</v>
      </c>
      <c r="F21" s="30">
        <v>0.98039215686274506</v>
      </c>
      <c r="G21" s="30">
        <v>1</v>
      </c>
      <c r="H21" s="30">
        <v>0.99476439790575921</v>
      </c>
    </row>
    <row r="22" spans="1:16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1</v>
      </c>
      <c r="F22" s="30">
        <v>0.98039215686274506</v>
      </c>
      <c r="G22" s="30">
        <v>1</v>
      </c>
      <c r="H22" s="30">
        <v>0.99476439790575921</v>
      </c>
      <c r="J22" s="6" t="s">
        <v>114</v>
      </c>
    </row>
    <row r="23" spans="1:16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1</v>
      </c>
      <c r="F23" s="30">
        <v>0.98039215686274506</v>
      </c>
      <c r="G23" s="30">
        <v>0.99236641221374045</v>
      </c>
      <c r="H23" s="30">
        <v>0.98952879581151831</v>
      </c>
      <c r="J23" s="57" t="s">
        <v>19</v>
      </c>
      <c r="K23" s="8" t="s">
        <v>16</v>
      </c>
      <c r="L23" s="8" t="s">
        <v>17</v>
      </c>
      <c r="M23" s="8" t="s">
        <v>15</v>
      </c>
      <c r="N23" s="58" t="s">
        <v>18</v>
      </c>
    </row>
    <row r="24" spans="1:16" ht="15" customHeight="1" x14ac:dyDescent="0.3">
      <c r="A24" s="17" t="s">
        <v>49</v>
      </c>
      <c r="B24" s="30">
        <v>0.83783783783783783</v>
      </c>
      <c r="C24" s="30">
        <v>1</v>
      </c>
      <c r="D24" s="30">
        <v>0.8571428571428571</v>
      </c>
      <c r="E24" s="30">
        <v>1</v>
      </c>
      <c r="F24" s="30">
        <v>1</v>
      </c>
      <c r="G24" s="30">
        <v>1</v>
      </c>
      <c r="H24" s="30">
        <v>0.99476439790575921</v>
      </c>
      <c r="J24" s="10" t="s">
        <v>21</v>
      </c>
      <c r="K24" s="11">
        <v>2</v>
      </c>
      <c r="L24" s="11">
        <v>1</v>
      </c>
      <c r="M24" s="12">
        <v>3</v>
      </c>
      <c r="N24" s="59">
        <f t="shared" ref="N24:N36" si="1">K24/M24</f>
        <v>0.66666666666666663</v>
      </c>
    </row>
    <row r="25" spans="1:16" ht="15" customHeight="1" x14ac:dyDescent="0.3">
      <c r="A25" s="17" t="s">
        <v>50</v>
      </c>
      <c r="B25" s="30">
        <v>0.64140227183705445</v>
      </c>
      <c r="C25" s="30">
        <v>1</v>
      </c>
      <c r="D25" s="30">
        <v>0</v>
      </c>
      <c r="E25" s="30">
        <v>1</v>
      </c>
      <c r="F25" s="30">
        <v>0.96078431372549022</v>
      </c>
      <c r="G25" s="30">
        <v>1</v>
      </c>
      <c r="H25" s="30">
        <v>0.95287958115183247</v>
      </c>
      <c r="J25" s="10" t="s">
        <v>22</v>
      </c>
      <c r="K25" s="11">
        <v>1</v>
      </c>
      <c r="L25" s="11">
        <v>0</v>
      </c>
      <c r="M25" s="12">
        <v>1</v>
      </c>
      <c r="N25" s="59">
        <f t="shared" si="1"/>
        <v>1</v>
      </c>
    </row>
    <row r="26" spans="1:16" ht="15" customHeight="1" x14ac:dyDescent="0.3">
      <c r="A26" s="17" t="s">
        <v>51</v>
      </c>
      <c r="B26" s="30">
        <v>0.63792596944770863</v>
      </c>
      <c r="C26" s="30">
        <v>1</v>
      </c>
      <c r="D26" s="30">
        <v>0</v>
      </c>
      <c r="E26" s="30">
        <v>1</v>
      </c>
      <c r="F26" s="30">
        <v>0.96078431372549022</v>
      </c>
      <c r="G26" s="30">
        <v>1</v>
      </c>
      <c r="H26" s="30">
        <v>0.95287958115183247</v>
      </c>
      <c r="J26" s="10" t="s">
        <v>23</v>
      </c>
      <c r="K26" s="11">
        <v>4</v>
      </c>
      <c r="L26" s="11">
        <v>0</v>
      </c>
      <c r="M26" s="12">
        <v>4</v>
      </c>
      <c r="N26" s="59">
        <f t="shared" si="1"/>
        <v>1</v>
      </c>
      <c r="P26" s="19"/>
    </row>
    <row r="27" spans="1:16" ht="15" customHeight="1" x14ac:dyDescent="0.3">
      <c r="A27" s="17" t="s">
        <v>52</v>
      </c>
      <c r="B27" s="30">
        <v>0.63792596944770863</v>
      </c>
      <c r="C27" s="30">
        <v>1</v>
      </c>
      <c r="D27" s="30">
        <v>0</v>
      </c>
      <c r="E27" s="30">
        <v>1</v>
      </c>
      <c r="F27" s="30">
        <v>0.96078431372549022</v>
      </c>
      <c r="G27" s="30">
        <v>1</v>
      </c>
      <c r="H27" s="30">
        <v>0.95287958115183247</v>
      </c>
      <c r="J27" s="10" t="s">
        <v>24</v>
      </c>
      <c r="K27" s="11">
        <v>1</v>
      </c>
      <c r="L27" s="11">
        <v>0</v>
      </c>
      <c r="M27" s="12">
        <v>1</v>
      </c>
      <c r="N27" s="59">
        <f t="shared" si="1"/>
        <v>1</v>
      </c>
      <c r="P27" s="19"/>
    </row>
    <row r="28" spans="1:16" ht="15" customHeight="1" x14ac:dyDescent="0.3">
      <c r="A28" s="17" t="s">
        <v>53</v>
      </c>
      <c r="B28" s="30">
        <v>0.70703584018801413</v>
      </c>
      <c r="C28" s="30">
        <v>1</v>
      </c>
      <c r="D28" s="30">
        <v>0</v>
      </c>
      <c r="E28" s="30">
        <v>1</v>
      </c>
      <c r="F28" s="30">
        <v>0.96078431372549022</v>
      </c>
      <c r="G28" s="30">
        <v>1</v>
      </c>
      <c r="H28" s="30">
        <v>0.95287958115183247</v>
      </c>
      <c r="J28" s="10" t="s">
        <v>25</v>
      </c>
      <c r="K28" s="11">
        <v>0</v>
      </c>
      <c r="L28" s="11">
        <v>0</v>
      </c>
      <c r="M28" s="12">
        <v>0</v>
      </c>
      <c r="N28" s="59" t="s">
        <v>20</v>
      </c>
      <c r="P28" s="19"/>
    </row>
    <row r="29" spans="1:16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1</v>
      </c>
      <c r="F29" s="30">
        <v>1</v>
      </c>
      <c r="G29" s="30">
        <v>1</v>
      </c>
      <c r="H29" s="30">
        <v>1</v>
      </c>
      <c r="J29" s="10" t="s">
        <v>26</v>
      </c>
      <c r="K29" s="11">
        <v>1</v>
      </c>
      <c r="L29" s="11">
        <v>2</v>
      </c>
      <c r="M29" s="12">
        <v>3</v>
      </c>
      <c r="N29" s="59">
        <f t="shared" si="1"/>
        <v>0.33333333333333331</v>
      </c>
    </row>
    <row r="30" spans="1:16" ht="15" customHeight="1" x14ac:dyDescent="0.3">
      <c r="A30" s="17" t="s">
        <v>55</v>
      </c>
      <c r="B30" s="30">
        <v>0.5764052095573835</v>
      </c>
      <c r="C30" s="30">
        <v>1</v>
      </c>
      <c r="D30" s="30">
        <v>0</v>
      </c>
      <c r="E30" s="30">
        <v>1</v>
      </c>
      <c r="F30" s="30">
        <v>0.6470588235294118</v>
      </c>
      <c r="G30" s="30">
        <v>1</v>
      </c>
      <c r="H30" s="30">
        <v>0.86910994764397909</v>
      </c>
      <c r="J30" s="10" t="s">
        <v>27</v>
      </c>
      <c r="K30" s="11">
        <v>0</v>
      </c>
      <c r="L30" s="11">
        <v>0</v>
      </c>
      <c r="M30" s="12">
        <v>0</v>
      </c>
      <c r="N30" s="59" t="s">
        <v>20</v>
      </c>
    </row>
    <row r="31" spans="1:16" ht="15" customHeight="1" x14ac:dyDescent="0.3">
      <c r="A31" s="17" t="s">
        <v>56</v>
      </c>
      <c r="B31" s="30">
        <v>0.90853897375636505</v>
      </c>
      <c r="C31" s="30">
        <v>1</v>
      </c>
      <c r="D31" s="30">
        <v>0</v>
      </c>
      <c r="E31" s="30">
        <v>1</v>
      </c>
      <c r="F31" s="30">
        <v>0.72549019607843135</v>
      </c>
      <c r="G31" s="30">
        <v>1</v>
      </c>
      <c r="H31" s="30">
        <v>0.89005235602094246</v>
      </c>
      <c r="J31" s="10" t="s">
        <v>28</v>
      </c>
      <c r="K31" s="11">
        <v>4</v>
      </c>
      <c r="L31" s="11">
        <v>3</v>
      </c>
      <c r="M31" s="12">
        <v>7</v>
      </c>
      <c r="N31" s="59">
        <f t="shared" si="1"/>
        <v>0.5714285714285714</v>
      </c>
    </row>
    <row r="32" spans="1:16" ht="15" customHeight="1" x14ac:dyDescent="0.3">
      <c r="A32" s="17" t="s">
        <v>57</v>
      </c>
      <c r="B32" s="30">
        <v>0.5495495495495496</v>
      </c>
      <c r="C32" s="30">
        <v>1</v>
      </c>
      <c r="D32" s="30">
        <v>0</v>
      </c>
      <c r="E32" s="30">
        <v>1</v>
      </c>
      <c r="F32" s="30">
        <v>0.96078431372549022</v>
      </c>
      <c r="G32" s="30">
        <v>1</v>
      </c>
      <c r="H32" s="30">
        <v>0.95287958115183247</v>
      </c>
      <c r="J32" s="10" t="s">
        <v>29</v>
      </c>
      <c r="K32" s="11">
        <v>4</v>
      </c>
      <c r="L32" s="11">
        <v>0</v>
      </c>
      <c r="M32" s="12">
        <v>4</v>
      </c>
      <c r="N32" s="59">
        <f t="shared" si="1"/>
        <v>1</v>
      </c>
    </row>
    <row r="33" spans="1:14" ht="15" customHeight="1" x14ac:dyDescent="0.3">
      <c r="A33" s="17" t="s">
        <v>58</v>
      </c>
      <c r="B33" s="30">
        <v>0.60047003525264397</v>
      </c>
      <c r="C33" s="30">
        <v>1</v>
      </c>
      <c r="D33" s="30">
        <v>0</v>
      </c>
      <c r="E33" s="30">
        <v>1</v>
      </c>
      <c r="F33" s="30">
        <v>0.96078431372549022</v>
      </c>
      <c r="G33" s="30">
        <v>1</v>
      </c>
      <c r="H33" s="30">
        <v>0.95287958115183247</v>
      </c>
      <c r="J33" s="10" t="s">
        <v>30</v>
      </c>
      <c r="K33" s="11">
        <v>1</v>
      </c>
      <c r="L33" s="11">
        <v>0</v>
      </c>
      <c r="M33" s="12">
        <v>1</v>
      </c>
      <c r="N33" s="59">
        <f t="shared" si="1"/>
        <v>1</v>
      </c>
    </row>
    <row r="34" spans="1:14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1</v>
      </c>
      <c r="H34" s="30">
        <v>1</v>
      </c>
      <c r="J34" s="10" t="s">
        <v>31</v>
      </c>
      <c r="K34" s="11">
        <v>0</v>
      </c>
      <c r="L34" s="11">
        <v>0</v>
      </c>
      <c r="M34" s="12">
        <v>0</v>
      </c>
      <c r="N34" s="59" t="s">
        <v>20</v>
      </c>
    </row>
    <row r="35" spans="1:14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1</v>
      </c>
      <c r="H35" s="30">
        <v>1</v>
      </c>
      <c r="J35" s="10" t="s">
        <v>32</v>
      </c>
      <c r="K35" s="11">
        <v>0</v>
      </c>
      <c r="L35" s="11">
        <v>0</v>
      </c>
      <c r="M35" s="12">
        <v>0</v>
      </c>
      <c r="N35" s="59" t="s">
        <v>20</v>
      </c>
    </row>
    <row r="36" spans="1:14" ht="15" customHeight="1" x14ac:dyDescent="0.3">
      <c r="A36" s="17" t="s">
        <v>61</v>
      </c>
      <c r="B36" s="30">
        <v>0.76696533490011753</v>
      </c>
      <c r="C36" s="30">
        <v>1</v>
      </c>
      <c r="D36" s="30">
        <v>0</v>
      </c>
      <c r="E36" s="30">
        <v>1</v>
      </c>
      <c r="F36" s="30">
        <v>0.98039215686274506</v>
      </c>
      <c r="G36" s="30">
        <v>1</v>
      </c>
      <c r="H36" s="30">
        <v>0.95811518324607325</v>
      </c>
      <c r="J36" s="43" t="s">
        <v>15</v>
      </c>
      <c r="K36" s="44">
        <v>18</v>
      </c>
      <c r="L36" s="44">
        <v>6</v>
      </c>
      <c r="M36" s="44">
        <v>24</v>
      </c>
      <c r="N36" s="59">
        <f t="shared" si="1"/>
        <v>0.75</v>
      </c>
    </row>
    <row r="37" spans="1:14" x14ac:dyDescent="0.3">
      <c r="A37" s="48"/>
    </row>
    <row r="39" spans="1:14" ht="18" x14ac:dyDescent="0.3">
      <c r="A39" s="15" t="s">
        <v>116</v>
      </c>
    </row>
    <row r="40" spans="1:14" ht="27.6" x14ac:dyDescent="0.3">
      <c r="A40" s="72" t="s">
        <v>14</v>
      </c>
      <c r="B40" s="72" t="s">
        <v>72</v>
      </c>
      <c r="C40" s="72" t="s">
        <v>69</v>
      </c>
      <c r="D40" s="72" t="s">
        <v>70</v>
      </c>
      <c r="E40" s="72" t="s">
        <v>71</v>
      </c>
      <c r="F40" s="72" t="s">
        <v>15</v>
      </c>
    </row>
    <row r="41" spans="1:14" x14ac:dyDescent="0.3">
      <c r="A41" s="24" t="s">
        <v>65</v>
      </c>
      <c r="B41" s="18">
        <v>0</v>
      </c>
      <c r="C41" s="18">
        <v>0</v>
      </c>
      <c r="D41" s="18">
        <v>1</v>
      </c>
      <c r="E41" s="18">
        <v>0</v>
      </c>
      <c r="F41" s="18">
        <v>1</v>
      </c>
    </row>
    <row r="42" spans="1:14" x14ac:dyDescent="0.3">
      <c r="A42" s="24" t="s">
        <v>66</v>
      </c>
      <c r="B42" s="18">
        <v>0</v>
      </c>
      <c r="C42" s="18">
        <v>0</v>
      </c>
      <c r="D42" s="18">
        <v>1</v>
      </c>
      <c r="E42" s="18">
        <v>0</v>
      </c>
      <c r="F42" s="18">
        <v>1</v>
      </c>
    </row>
    <row r="43" spans="1:14" x14ac:dyDescent="0.3">
      <c r="A43" s="24" t="s">
        <v>0</v>
      </c>
      <c r="B43" s="18">
        <v>0</v>
      </c>
      <c r="C43" s="18">
        <v>7</v>
      </c>
      <c r="D43" s="18">
        <v>0</v>
      </c>
      <c r="E43" s="18">
        <v>0</v>
      </c>
      <c r="F43" s="18">
        <v>7</v>
      </c>
    </row>
    <row r="44" spans="1:14" x14ac:dyDescent="0.3">
      <c r="A44" s="24" t="s">
        <v>67</v>
      </c>
      <c r="B44" s="18">
        <v>0</v>
      </c>
      <c r="C44" s="18">
        <v>0</v>
      </c>
      <c r="D44" s="18">
        <v>1</v>
      </c>
      <c r="E44" s="18">
        <v>0</v>
      </c>
      <c r="F44" s="18">
        <v>1</v>
      </c>
    </row>
    <row r="45" spans="1:14" x14ac:dyDescent="0.3">
      <c r="A45" s="24" t="s">
        <v>8</v>
      </c>
      <c r="B45" s="18">
        <v>2</v>
      </c>
      <c r="C45" s="18">
        <v>1</v>
      </c>
      <c r="D45" s="18">
        <v>13</v>
      </c>
      <c r="E45" s="18">
        <v>3</v>
      </c>
      <c r="F45" s="18">
        <v>19</v>
      </c>
    </row>
    <row r="46" spans="1:14" x14ac:dyDescent="0.3">
      <c r="A46" s="24" t="s">
        <v>6</v>
      </c>
      <c r="B46" s="18">
        <v>1</v>
      </c>
      <c r="C46" s="18">
        <v>0</v>
      </c>
      <c r="D46" s="18">
        <v>10</v>
      </c>
      <c r="E46" s="18">
        <v>1</v>
      </c>
      <c r="F46" s="18">
        <v>12</v>
      </c>
    </row>
    <row r="47" spans="1:14" x14ac:dyDescent="0.3">
      <c r="A47" s="24" t="s">
        <v>2</v>
      </c>
      <c r="B47" s="18">
        <v>0</v>
      </c>
      <c r="C47" s="18">
        <v>0</v>
      </c>
      <c r="D47" s="18">
        <v>1</v>
      </c>
      <c r="E47" s="18">
        <v>0</v>
      </c>
      <c r="F47" s="18">
        <v>1</v>
      </c>
    </row>
    <row r="48" spans="1:14" x14ac:dyDescent="0.3">
      <c r="A48" s="24" t="s">
        <v>68</v>
      </c>
      <c r="B48" s="18">
        <v>3</v>
      </c>
      <c r="C48" s="18">
        <v>1</v>
      </c>
      <c r="D48" s="18">
        <v>118</v>
      </c>
      <c r="E48" s="18">
        <v>31</v>
      </c>
      <c r="F48" s="18">
        <v>153</v>
      </c>
    </row>
    <row r="49" spans="1:6" x14ac:dyDescent="0.3">
      <c r="A49" s="24" t="s">
        <v>74</v>
      </c>
      <c r="B49" s="18">
        <v>15</v>
      </c>
      <c r="C49" s="18">
        <v>0</v>
      </c>
      <c r="D49" s="18">
        <v>109</v>
      </c>
      <c r="E49" s="18">
        <v>7</v>
      </c>
      <c r="F49" s="18">
        <v>131</v>
      </c>
    </row>
    <row r="50" spans="1:6" ht="18" x14ac:dyDescent="0.3">
      <c r="A50" s="26" t="s">
        <v>73</v>
      </c>
      <c r="B50" s="27">
        <v>21</v>
      </c>
      <c r="C50" s="27">
        <v>9</v>
      </c>
      <c r="D50" s="27">
        <v>254</v>
      </c>
      <c r="E50" s="27">
        <v>42</v>
      </c>
      <c r="F50" s="27">
        <v>326</v>
      </c>
    </row>
    <row r="53" spans="1:6" x14ac:dyDescent="0.3">
      <c r="A53" s="82" t="s">
        <v>117</v>
      </c>
    </row>
    <row r="54" spans="1:6" x14ac:dyDescent="0.3">
      <c r="A54" s="82" t="s">
        <v>119</v>
      </c>
    </row>
  </sheetData>
  <conditionalFormatting sqref="B8:H36">
    <cfRule type="cellIs" dxfId="311" priority="37" operator="lessThan">
      <formula>0.9</formula>
    </cfRule>
    <cfRule type="cellIs" dxfId="310" priority="38" operator="between">
      <formula>0.9999999999</formula>
      <formula>0.9</formula>
    </cfRule>
    <cfRule type="cellIs" dxfId="309" priority="39" operator="equal">
      <formula>1</formula>
    </cfRule>
  </conditionalFormatting>
  <conditionalFormatting sqref="N7:N19">
    <cfRule type="cellIs" dxfId="308" priority="10" operator="lessThan">
      <formula>0.9</formula>
    </cfRule>
    <cfRule type="cellIs" dxfId="307" priority="11" operator="between">
      <formula>0.9999999999</formula>
      <formula>0.9</formula>
    </cfRule>
    <cfRule type="cellIs" dxfId="306" priority="12" operator="equal">
      <formula>1</formula>
    </cfRule>
  </conditionalFormatting>
  <conditionalFormatting sqref="N24:N36">
    <cfRule type="cellIs" dxfId="305" priority="1" operator="lessThan">
      <formula>0.9</formula>
    </cfRule>
    <cfRule type="cellIs" dxfId="304" priority="2" operator="between">
      <formula>0.9999999999</formula>
      <formula>0.9</formula>
    </cfRule>
    <cfRule type="cellIs" dxfId="303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</sheetPr>
  <dimension ref="A1:P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9" style="14" customWidth="1"/>
    <col min="2" max="2" width="14.109375" style="14" customWidth="1"/>
    <col min="3" max="9" width="12" style="14" customWidth="1"/>
    <col min="10" max="10" width="8.33203125" style="41" customWidth="1"/>
    <col min="11" max="11" width="15" style="14" customWidth="1"/>
    <col min="12" max="14" width="15.7773437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1"/>
    </row>
    <row r="5" spans="1:16" s="2" customFormat="1" ht="15.75" customHeight="1" x14ac:dyDescent="0.3">
      <c r="A5" s="1"/>
      <c r="B5" s="14"/>
      <c r="C5" s="35" t="s">
        <v>90</v>
      </c>
      <c r="D5" s="35"/>
      <c r="E5" s="35"/>
      <c r="F5" s="35"/>
      <c r="G5" s="35"/>
      <c r="H5" s="35"/>
      <c r="I5" s="36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2" t="s">
        <v>7</v>
      </c>
      <c r="C6" s="22" t="s">
        <v>66</v>
      </c>
      <c r="D6" s="22" t="s">
        <v>0</v>
      </c>
      <c r="E6" s="22" t="s">
        <v>83</v>
      </c>
      <c r="F6" s="22" t="s">
        <v>78</v>
      </c>
      <c r="G6" s="22" t="s">
        <v>81</v>
      </c>
      <c r="H6" s="22" t="s">
        <v>74</v>
      </c>
      <c r="I6" s="33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79" t="s">
        <v>18</v>
      </c>
      <c r="P6" s="19"/>
    </row>
    <row r="7" spans="1:16" s="6" customFormat="1" ht="16.5" customHeight="1" x14ac:dyDescent="0.3">
      <c r="A7" s="4" t="s">
        <v>33</v>
      </c>
      <c r="B7" s="5">
        <v>40848</v>
      </c>
      <c r="C7" s="5">
        <v>4</v>
      </c>
      <c r="D7" s="5">
        <v>2</v>
      </c>
      <c r="E7" s="5">
        <v>1</v>
      </c>
      <c r="F7" s="5">
        <v>2</v>
      </c>
      <c r="G7" s="5">
        <v>77</v>
      </c>
      <c r="H7" s="5">
        <v>287</v>
      </c>
      <c r="I7" s="5">
        <v>373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30">
        <v>0.91524676850763809</v>
      </c>
      <c r="C10" s="30">
        <v>0.25</v>
      </c>
      <c r="D10" s="30">
        <v>0.5</v>
      </c>
      <c r="E10" s="30">
        <v>1</v>
      </c>
      <c r="F10" s="30">
        <v>1</v>
      </c>
      <c r="G10" s="30">
        <v>0.58441558441558439</v>
      </c>
      <c r="H10" s="30">
        <v>1</v>
      </c>
      <c r="I10" s="30">
        <v>0.90348525469168905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30">
        <v>0.91524676850763809</v>
      </c>
      <c r="C11" s="30">
        <v>0.25</v>
      </c>
      <c r="D11" s="30">
        <v>0.5</v>
      </c>
      <c r="E11" s="30">
        <v>1</v>
      </c>
      <c r="F11" s="30">
        <v>1</v>
      </c>
      <c r="G11" s="30">
        <v>0.58441558441558439</v>
      </c>
      <c r="H11" s="30">
        <v>1</v>
      </c>
      <c r="I11" s="30">
        <v>0.90348525469168905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0.98701298701298701</v>
      </c>
      <c r="H12" s="30">
        <v>0.80836236933797911</v>
      </c>
      <c r="I12" s="30">
        <v>0.84986595174262736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30">
        <v>0.8812181746964356</v>
      </c>
      <c r="C14" s="30">
        <v>0</v>
      </c>
      <c r="D14" s="30">
        <v>0</v>
      </c>
      <c r="E14" s="30">
        <v>1</v>
      </c>
      <c r="F14" s="30">
        <v>1</v>
      </c>
      <c r="G14" s="30">
        <v>0.45454545454545453</v>
      </c>
      <c r="H14" s="30">
        <v>1</v>
      </c>
      <c r="I14" s="30">
        <v>0.87131367292225204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30">
        <v>0.8812181746964356</v>
      </c>
      <c r="C15" s="30">
        <v>0</v>
      </c>
      <c r="D15" s="30">
        <v>0</v>
      </c>
      <c r="E15" s="30">
        <v>1</v>
      </c>
      <c r="F15" s="30">
        <v>1</v>
      </c>
      <c r="G15" s="30">
        <v>0.45454545454545453</v>
      </c>
      <c r="H15" s="30">
        <v>1</v>
      </c>
      <c r="I15" s="30">
        <v>0.87131367292225204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30">
        <v>0.96200548374461414</v>
      </c>
      <c r="C16" s="30">
        <v>0.75</v>
      </c>
      <c r="D16" s="30">
        <v>1</v>
      </c>
      <c r="E16" s="30">
        <v>1</v>
      </c>
      <c r="F16" s="30">
        <v>1</v>
      </c>
      <c r="G16" s="30">
        <v>0.48051948051948051</v>
      </c>
      <c r="H16" s="30">
        <v>1</v>
      </c>
      <c r="I16" s="30">
        <v>0.89008042895442363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30">
        <v>0.96041421856639253</v>
      </c>
      <c r="C17" s="30">
        <v>0.75</v>
      </c>
      <c r="D17" s="30">
        <v>1</v>
      </c>
      <c r="E17" s="30">
        <v>1</v>
      </c>
      <c r="F17" s="30">
        <v>0.5</v>
      </c>
      <c r="G17" s="30">
        <v>0.93506493506493504</v>
      </c>
      <c r="H17" s="30">
        <v>0.94773519163763065</v>
      </c>
      <c r="I17" s="30">
        <v>0.94101876675603213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0.97402597402597402</v>
      </c>
      <c r="H18" s="30">
        <v>0.99651567944250874</v>
      </c>
      <c r="I18" s="30">
        <v>0.99195710455764075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1</v>
      </c>
      <c r="F20" s="30">
        <v>1</v>
      </c>
      <c r="G20" s="30">
        <v>1</v>
      </c>
      <c r="H20" s="30">
        <v>1</v>
      </c>
      <c r="I20" s="30">
        <v>1</v>
      </c>
      <c r="O20" s="37"/>
    </row>
    <row r="21" spans="1:15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1</v>
      </c>
      <c r="F21" s="30">
        <v>1</v>
      </c>
      <c r="G21" s="30">
        <v>1</v>
      </c>
      <c r="H21" s="30">
        <v>1</v>
      </c>
      <c r="I21" s="30">
        <v>1</v>
      </c>
      <c r="O21" s="37"/>
    </row>
    <row r="22" spans="1:15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1</v>
      </c>
      <c r="F22" s="30">
        <v>1</v>
      </c>
      <c r="G22" s="30">
        <v>1</v>
      </c>
      <c r="H22" s="30">
        <v>1</v>
      </c>
      <c r="I22" s="30">
        <v>1</v>
      </c>
      <c r="K22" s="6" t="s">
        <v>132</v>
      </c>
      <c r="O22" s="37"/>
    </row>
    <row r="23" spans="1:15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1</v>
      </c>
      <c r="F23" s="30">
        <v>1</v>
      </c>
      <c r="G23" s="30">
        <v>1</v>
      </c>
      <c r="H23" s="30">
        <v>1</v>
      </c>
      <c r="I23" s="30">
        <v>1</v>
      </c>
      <c r="K23" s="57" t="s">
        <v>19</v>
      </c>
      <c r="L23" s="8" t="s">
        <v>16</v>
      </c>
      <c r="M23" s="8" t="s">
        <v>17</v>
      </c>
      <c r="N23" s="8" t="s">
        <v>15</v>
      </c>
      <c r="O23" s="77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0.75</v>
      </c>
      <c r="D24" s="30">
        <v>1</v>
      </c>
      <c r="E24" s="30">
        <v>1</v>
      </c>
      <c r="F24" s="30">
        <v>1</v>
      </c>
      <c r="G24" s="30">
        <v>0.4935064935064935</v>
      </c>
      <c r="H24" s="30">
        <v>0.94425087108013939</v>
      </c>
      <c r="I24" s="30">
        <v>0.84986595174262736</v>
      </c>
      <c r="K24" s="10" t="s">
        <v>21</v>
      </c>
      <c r="L24" s="11">
        <v>1</v>
      </c>
      <c r="M24" s="11">
        <v>2</v>
      </c>
      <c r="N24" s="12">
        <v>3</v>
      </c>
      <c r="O24" s="59">
        <f>+L24/N24</f>
        <v>0.33333333333333331</v>
      </c>
    </row>
    <row r="25" spans="1:15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1</v>
      </c>
      <c r="F25" s="30">
        <v>0</v>
      </c>
      <c r="G25" s="30">
        <v>0.16883116883116883</v>
      </c>
      <c r="H25" s="30">
        <v>1.0452961672473868E-2</v>
      </c>
      <c r="I25" s="30">
        <v>4.5576407506702415E-2</v>
      </c>
      <c r="K25" s="10" t="s">
        <v>22</v>
      </c>
      <c r="L25" s="11">
        <v>2</v>
      </c>
      <c r="M25" s="11">
        <v>1</v>
      </c>
      <c r="N25" s="12">
        <v>3</v>
      </c>
      <c r="O25" s="59">
        <f t="shared" ref="O25:O36" si="1">+L25/N25</f>
        <v>0.66666666666666663</v>
      </c>
    </row>
    <row r="26" spans="1:15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1</v>
      </c>
      <c r="F26" s="30">
        <v>0</v>
      </c>
      <c r="G26" s="30">
        <v>0.16883116883116883</v>
      </c>
      <c r="H26" s="30">
        <v>1.0452961672473868E-2</v>
      </c>
      <c r="I26" s="30">
        <v>4.5576407506702415E-2</v>
      </c>
      <c r="K26" s="10" t="s">
        <v>23</v>
      </c>
      <c r="L26" s="11">
        <v>0</v>
      </c>
      <c r="M26" s="11">
        <v>0</v>
      </c>
      <c r="N26" s="12">
        <v>0</v>
      </c>
      <c r="O26" s="59" t="s">
        <v>20</v>
      </c>
    </row>
    <row r="27" spans="1:15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1</v>
      </c>
      <c r="F27" s="30">
        <v>0</v>
      </c>
      <c r="G27" s="30">
        <v>0.16883116883116883</v>
      </c>
      <c r="H27" s="30">
        <v>1.0452961672473868E-2</v>
      </c>
      <c r="I27" s="30">
        <v>4.5576407506702415E-2</v>
      </c>
      <c r="K27" s="10" t="s">
        <v>24</v>
      </c>
      <c r="L27" s="11">
        <v>0</v>
      </c>
      <c r="M27" s="11">
        <v>1</v>
      </c>
      <c r="N27" s="12">
        <v>1</v>
      </c>
      <c r="O27" s="59">
        <f t="shared" si="1"/>
        <v>0</v>
      </c>
    </row>
    <row r="28" spans="1:15" ht="15" customHeight="1" x14ac:dyDescent="0.3">
      <c r="A28" s="17" t="s">
        <v>53</v>
      </c>
      <c r="B28" s="30">
        <v>0.70703584018801413</v>
      </c>
      <c r="C28" s="30">
        <v>0</v>
      </c>
      <c r="D28" s="30">
        <v>0</v>
      </c>
      <c r="E28" s="30">
        <v>1</v>
      </c>
      <c r="F28" s="30">
        <v>0.5</v>
      </c>
      <c r="G28" s="30">
        <v>0.32467532467532467</v>
      </c>
      <c r="H28" s="30">
        <v>0.91637630662020908</v>
      </c>
      <c r="I28" s="30">
        <v>0.77747989276139406</v>
      </c>
      <c r="K28" s="10" t="s">
        <v>25</v>
      </c>
      <c r="L28" s="11">
        <v>0</v>
      </c>
      <c r="M28" s="11">
        <v>0</v>
      </c>
      <c r="N28" s="12">
        <v>0</v>
      </c>
      <c r="O28" s="59" t="s">
        <v>20</v>
      </c>
    </row>
    <row r="29" spans="1:15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1</v>
      </c>
      <c r="F29" s="30">
        <v>1</v>
      </c>
      <c r="G29" s="30">
        <v>0.98701298701298701</v>
      </c>
      <c r="H29" s="30">
        <v>0.7909407665505227</v>
      </c>
      <c r="I29" s="30">
        <v>0.83646112600536193</v>
      </c>
      <c r="K29" s="10" t="s">
        <v>26</v>
      </c>
      <c r="L29" s="11">
        <v>0</v>
      </c>
      <c r="M29" s="11">
        <v>0</v>
      </c>
      <c r="N29" s="12">
        <v>0</v>
      </c>
      <c r="O29" s="59" t="s">
        <v>20</v>
      </c>
    </row>
    <row r="30" spans="1:15" ht="15" customHeight="1" x14ac:dyDescent="0.3">
      <c r="A30" s="17" t="s">
        <v>55</v>
      </c>
      <c r="B30" s="30">
        <v>0.5764052095573835</v>
      </c>
      <c r="C30" s="30">
        <v>0</v>
      </c>
      <c r="D30" s="30">
        <v>1</v>
      </c>
      <c r="E30" s="30">
        <v>1</v>
      </c>
      <c r="F30" s="30">
        <v>1</v>
      </c>
      <c r="G30" s="30">
        <v>0.31168831168831168</v>
      </c>
      <c r="H30" s="30">
        <v>1</v>
      </c>
      <c r="I30" s="30">
        <v>0.84718498659517427</v>
      </c>
      <c r="K30" s="10" t="s">
        <v>27</v>
      </c>
      <c r="L30" s="11">
        <v>1</v>
      </c>
      <c r="M30" s="11">
        <v>1</v>
      </c>
      <c r="N30" s="12">
        <v>2</v>
      </c>
      <c r="O30" s="59">
        <f t="shared" si="1"/>
        <v>0.5</v>
      </c>
    </row>
    <row r="31" spans="1:15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1</v>
      </c>
      <c r="F31" s="30">
        <v>1</v>
      </c>
      <c r="G31" s="30">
        <v>1</v>
      </c>
      <c r="H31" s="30">
        <v>1</v>
      </c>
      <c r="I31" s="30">
        <v>1</v>
      </c>
      <c r="K31" s="10" t="s">
        <v>28</v>
      </c>
      <c r="L31" s="11">
        <v>3</v>
      </c>
      <c r="M31" s="11">
        <v>1</v>
      </c>
      <c r="N31" s="12">
        <v>4</v>
      </c>
      <c r="O31" s="59">
        <f t="shared" si="1"/>
        <v>0.75</v>
      </c>
    </row>
    <row r="32" spans="1:15" ht="15" customHeight="1" x14ac:dyDescent="0.3">
      <c r="A32" s="17" t="s">
        <v>57</v>
      </c>
      <c r="B32" s="30">
        <v>0.5495495495495496</v>
      </c>
      <c r="C32" s="30">
        <v>0</v>
      </c>
      <c r="D32" s="30">
        <v>0</v>
      </c>
      <c r="E32" s="30">
        <v>1</v>
      </c>
      <c r="F32" s="30">
        <v>0.5</v>
      </c>
      <c r="G32" s="30">
        <v>0.31168831168831168</v>
      </c>
      <c r="H32" s="30">
        <v>0.43902439024390244</v>
      </c>
      <c r="I32" s="30">
        <v>0.40750670241286863</v>
      </c>
      <c r="K32" s="10" t="s">
        <v>29</v>
      </c>
      <c r="L32" s="11">
        <v>0</v>
      </c>
      <c r="M32" s="11">
        <v>0</v>
      </c>
      <c r="N32" s="12">
        <v>0</v>
      </c>
      <c r="O32" s="59" t="s">
        <v>20</v>
      </c>
    </row>
    <row r="33" spans="1:16" ht="15" customHeight="1" x14ac:dyDescent="0.3">
      <c r="A33" s="17" t="s">
        <v>58</v>
      </c>
      <c r="B33" s="30">
        <v>0.60047003525264397</v>
      </c>
      <c r="C33" s="30">
        <v>0</v>
      </c>
      <c r="D33" s="30">
        <v>0</v>
      </c>
      <c r="E33" s="30">
        <v>1</v>
      </c>
      <c r="F33" s="30">
        <v>0.5</v>
      </c>
      <c r="G33" s="30">
        <v>0.29870129870129869</v>
      </c>
      <c r="H33" s="30">
        <v>1</v>
      </c>
      <c r="I33" s="30">
        <v>0.83646112600536193</v>
      </c>
      <c r="K33" s="10" t="s">
        <v>30</v>
      </c>
      <c r="L33" s="11">
        <v>0</v>
      </c>
      <c r="M33" s="11">
        <v>0</v>
      </c>
      <c r="N33" s="12">
        <v>0</v>
      </c>
      <c r="O33" s="59" t="s">
        <v>20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0.98701298701298701</v>
      </c>
      <c r="H34" s="30">
        <v>1</v>
      </c>
      <c r="I34" s="30">
        <v>0.99731903485254692</v>
      </c>
      <c r="K34" s="10" t="s">
        <v>31</v>
      </c>
      <c r="L34" s="11">
        <v>0</v>
      </c>
      <c r="M34" s="11">
        <v>0</v>
      </c>
      <c r="N34" s="12">
        <v>0</v>
      </c>
      <c r="O34" s="59" t="s">
        <v>20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0.98701298701298701</v>
      </c>
      <c r="H35" s="30">
        <v>1</v>
      </c>
      <c r="I35" s="30">
        <v>0.99731903485254692</v>
      </c>
      <c r="K35" s="10" t="s">
        <v>32</v>
      </c>
      <c r="L35" s="11">
        <v>0</v>
      </c>
      <c r="M35" s="11">
        <v>1</v>
      </c>
      <c r="N35" s="12">
        <v>1</v>
      </c>
      <c r="O35" s="59">
        <f t="shared" si="1"/>
        <v>0</v>
      </c>
    </row>
    <row r="36" spans="1:16" ht="15" customHeight="1" x14ac:dyDescent="0.3">
      <c r="A36" s="17" t="s">
        <v>61</v>
      </c>
      <c r="B36" s="30">
        <v>0.76696533490011753</v>
      </c>
      <c r="C36" s="30">
        <v>0</v>
      </c>
      <c r="D36" s="30">
        <v>0</v>
      </c>
      <c r="E36" s="30">
        <v>1</v>
      </c>
      <c r="F36" s="30">
        <v>0.5</v>
      </c>
      <c r="G36" s="30">
        <v>0.42857142857142855</v>
      </c>
      <c r="H36" s="30">
        <v>1</v>
      </c>
      <c r="I36" s="30">
        <v>0.86327077747989278</v>
      </c>
      <c r="K36" s="13" t="s">
        <v>15</v>
      </c>
      <c r="L36" s="12">
        <v>7</v>
      </c>
      <c r="M36" s="12">
        <v>7</v>
      </c>
      <c r="N36" s="12">
        <v>14</v>
      </c>
      <c r="O36" s="59">
        <f t="shared" si="1"/>
        <v>0.5</v>
      </c>
    </row>
    <row r="38" spans="1:16" ht="18" x14ac:dyDescent="0.3">
      <c r="A38" s="15" t="s">
        <v>116</v>
      </c>
    </row>
    <row r="39" spans="1:16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6" x14ac:dyDescent="0.3">
      <c r="A40" s="24" t="s">
        <v>65</v>
      </c>
      <c r="B40" s="18">
        <v>0</v>
      </c>
      <c r="C40" s="18">
        <v>0</v>
      </c>
      <c r="D40" s="18">
        <v>2</v>
      </c>
      <c r="E40" s="18">
        <v>0</v>
      </c>
      <c r="F40" s="18">
        <v>2</v>
      </c>
    </row>
    <row r="41" spans="1:16" x14ac:dyDescent="0.3">
      <c r="A41" s="24" t="s">
        <v>66</v>
      </c>
      <c r="B41" s="18">
        <v>0</v>
      </c>
      <c r="C41" s="18">
        <v>0</v>
      </c>
      <c r="D41" s="18">
        <v>3</v>
      </c>
      <c r="E41" s="18">
        <v>1</v>
      </c>
      <c r="F41" s="18">
        <v>4</v>
      </c>
      <c r="K41" s="41"/>
      <c r="L41" s="42"/>
      <c r="M41" s="41"/>
      <c r="N41" s="42"/>
      <c r="O41" s="41"/>
      <c r="P41" s="41"/>
    </row>
    <row r="42" spans="1:16" x14ac:dyDescent="0.3">
      <c r="A42" s="24" t="s">
        <v>0</v>
      </c>
      <c r="B42" s="18">
        <v>0</v>
      </c>
      <c r="C42" s="18">
        <v>2</v>
      </c>
      <c r="D42" s="18">
        <v>0</v>
      </c>
      <c r="E42" s="18">
        <v>0</v>
      </c>
      <c r="F42" s="18">
        <v>2</v>
      </c>
      <c r="K42" s="41"/>
      <c r="L42" s="42"/>
      <c r="M42" s="41"/>
      <c r="N42" s="42"/>
      <c r="O42" s="41"/>
      <c r="P42" s="41"/>
    </row>
    <row r="43" spans="1:16" x14ac:dyDescent="0.3">
      <c r="A43" s="24" t="s">
        <v>83</v>
      </c>
      <c r="B43" s="18">
        <v>0</v>
      </c>
      <c r="C43" s="18">
        <v>1</v>
      </c>
      <c r="D43" s="18">
        <v>0</v>
      </c>
      <c r="E43" s="18">
        <v>0</v>
      </c>
      <c r="F43" s="18">
        <v>1</v>
      </c>
      <c r="K43" s="41"/>
      <c r="L43" s="42"/>
      <c r="M43" s="41"/>
      <c r="N43" s="42"/>
      <c r="O43" s="41"/>
      <c r="P43" s="41"/>
    </row>
    <row r="44" spans="1:16" x14ac:dyDescent="0.3">
      <c r="A44" s="24" t="s">
        <v>76</v>
      </c>
      <c r="B44" s="18">
        <v>0</v>
      </c>
      <c r="C44" s="18">
        <v>0</v>
      </c>
      <c r="D44" s="18">
        <v>172</v>
      </c>
      <c r="E44" s="18">
        <v>3</v>
      </c>
      <c r="F44" s="18">
        <v>175</v>
      </c>
      <c r="K44" s="41"/>
      <c r="L44" s="42"/>
      <c r="M44" s="41"/>
      <c r="N44" s="42"/>
      <c r="O44" s="41"/>
      <c r="P44" s="41"/>
    </row>
    <row r="45" spans="1:16" x14ac:dyDescent="0.3">
      <c r="A45" s="24" t="s">
        <v>8</v>
      </c>
      <c r="B45" s="18">
        <v>2</v>
      </c>
      <c r="C45" s="18">
        <v>2</v>
      </c>
      <c r="D45" s="18">
        <v>32</v>
      </c>
      <c r="E45" s="18">
        <v>4</v>
      </c>
      <c r="F45" s="18">
        <v>40</v>
      </c>
      <c r="K45" s="41"/>
      <c r="L45" s="42"/>
      <c r="M45" s="41"/>
      <c r="N45" s="42"/>
      <c r="O45" s="41"/>
      <c r="P45" s="41"/>
    </row>
    <row r="46" spans="1:16" x14ac:dyDescent="0.3">
      <c r="A46" s="24" t="s">
        <v>6</v>
      </c>
      <c r="B46" s="18">
        <v>1</v>
      </c>
      <c r="C46" s="18">
        <v>0</v>
      </c>
      <c r="D46" s="18">
        <v>35</v>
      </c>
      <c r="E46" s="18">
        <v>2</v>
      </c>
      <c r="F46" s="18">
        <v>38</v>
      </c>
      <c r="K46" s="41"/>
      <c r="L46" s="42"/>
      <c r="M46" s="41"/>
      <c r="N46" s="42"/>
      <c r="O46" s="41"/>
      <c r="P46" s="41"/>
    </row>
    <row r="47" spans="1:16" x14ac:dyDescent="0.3">
      <c r="A47" s="24" t="s">
        <v>2</v>
      </c>
      <c r="B47" s="18">
        <v>0</v>
      </c>
      <c r="C47" s="18">
        <v>0</v>
      </c>
      <c r="D47" s="18">
        <v>1</v>
      </c>
      <c r="E47" s="18">
        <v>0</v>
      </c>
      <c r="F47" s="18">
        <v>1</v>
      </c>
      <c r="K47" s="41"/>
      <c r="L47" s="42"/>
      <c r="M47" s="41"/>
      <c r="N47" s="42"/>
      <c r="O47" s="41"/>
      <c r="P47" s="41"/>
    </row>
    <row r="48" spans="1:16" x14ac:dyDescent="0.3">
      <c r="A48" s="24" t="s">
        <v>9</v>
      </c>
      <c r="B48" s="18">
        <v>0</v>
      </c>
      <c r="C48" s="18">
        <v>0</v>
      </c>
      <c r="D48" s="18">
        <v>0</v>
      </c>
      <c r="E48" s="18">
        <v>1</v>
      </c>
      <c r="F48" s="18">
        <v>1</v>
      </c>
      <c r="K48" s="41"/>
      <c r="L48" s="42"/>
      <c r="M48" s="41"/>
      <c r="N48" s="42"/>
      <c r="O48" s="41"/>
      <c r="P48" s="41"/>
    </row>
    <row r="49" spans="1:16" x14ac:dyDescent="0.3">
      <c r="A49" s="24" t="s">
        <v>78</v>
      </c>
      <c r="B49" s="18">
        <v>0</v>
      </c>
      <c r="C49" s="18">
        <v>0</v>
      </c>
      <c r="D49" s="18">
        <v>1</v>
      </c>
      <c r="E49" s="18">
        <v>1</v>
      </c>
      <c r="F49" s="18">
        <v>2</v>
      </c>
      <c r="K49" s="41"/>
      <c r="L49" s="42"/>
      <c r="M49" s="41"/>
      <c r="N49" s="42"/>
      <c r="O49" s="41"/>
      <c r="P49" s="41"/>
    </row>
    <row r="50" spans="1:16" x14ac:dyDescent="0.3">
      <c r="A50" s="24" t="s">
        <v>68</v>
      </c>
      <c r="B50" s="18">
        <v>6</v>
      </c>
      <c r="C50" s="18">
        <v>0</v>
      </c>
      <c r="D50" s="18">
        <v>148</v>
      </c>
      <c r="E50" s="18">
        <v>54</v>
      </c>
      <c r="F50" s="18">
        <v>208</v>
      </c>
      <c r="K50" s="41"/>
      <c r="L50" s="42"/>
      <c r="M50" s="41"/>
      <c r="N50" s="42"/>
      <c r="O50" s="41"/>
      <c r="P50" s="41"/>
    </row>
    <row r="51" spans="1:16" x14ac:dyDescent="0.3">
      <c r="A51" s="24" t="s">
        <v>79</v>
      </c>
      <c r="B51" s="18">
        <v>0</v>
      </c>
      <c r="C51" s="18">
        <v>0</v>
      </c>
      <c r="D51" s="18">
        <v>2</v>
      </c>
      <c r="E51" s="18">
        <v>0</v>
      </c>
      <c r="F51" s="18">
        <v>2</v>
      </c>
      <c r="K51" s="41"/>
      <c r="L51" s="42"/>
      <c r="M51" s="41"/>
      <c r="N51" s="42"/>
      <c r="O51" s="41"/>
      <c r="P51" s="41"/>
    </row>
    <row r="52" spans="1:16" x14ac:dyDescent="0.3">
      <c r="A52" s="24" t="s">
        <v>74</v>
      </c>
      <c r="B52" s="18">
        <v>15</v>
      </c>
      <c r="C52" s="18">
        <v>0</v>
      </c>
      <c r="D52" s="18">
        <v>246</v>
      </c>
      <c r="E52" s="18">
        <v>26</v>
      </c>
      <c r="F52" s="18">
        <v>287</v>
      </c>
      <c r="K52" s="41"/>
      <c r="L52" s="42"/>
      <c r="M52" s="41"/>
      <c r="N52" s="42"/>
      <c r="O52" s="41"/>
      <c r="P52" s="41"/>
    </row>
    <row r="53" spans="1:16" ht="18" x14ac:dyDescent="0.3">
      <c r="A53" s="26" t="s">
        <v>35</v>
      </c>
      <c r="B53" s="27">
        <v>24</v>
      </c>
      <c r="C53" s="27">
        <v>5</v>
      </c>
      <c r="D53" s="27">
        <v>642</v>
      </c>
      <c r="E53" s="27">
        <v>92</v>
      </c>
      <c r="F53" s="27">
        <v>763</v>
      </c>
      <c r="K53" s="41"/>
      <c r="L53" s="42"/>
      <c r="M53" s="41"/>
      <c r="N53" s="42"/>
      <c r="O53" s="41"/>
      <c r="P53" s="41"/>
    </row>
    <row r="54" spans="1:16" x14ac:dyDescent="0.3">
      <c r="K54" s="41"/>
      <c r="L54" s="42"/>
      <c r="M54" s="41"/>
      <c r="N54" s="42"/>
      <c r="O54" s="41"/>
      <c r="P54" s="41"/>
    </row>
    <row r="55" spans="1:16" x14ac:dyDescent="0.3">
      <c r="K55" s="41"/>
      <c r="L55" s="42"/>
      <c r="M55" s="41"/>
      <c r="N55" s="42"/>
      <c r="O55" s="41"/>
      <c r="P55" s="41"/>
    </row>
    <row r="56" spans="1:16" x14ac:dyDescent="0.3">
      <c r="A56" s="48" t="s">
        <v>117</v>
      </c>
      <c r="K56" s="41"/>
      <c r="L56" s="42"/>
      <c r="M56" s="41"/>
      <c r="N56" s="42"/>
      <c r="O56" s="41"/>
      <c r="P56" s="41"/>
    </row>
    <row r="57" spans="1:16" x14ac:dyDescent="0.3">
      <c r="A57" s="48" t="s">
        <v>119</v>
      </c>
      <c r="K57" s="41"/>
      <c r="L57" s="42"/>
      <c r="M57" s="41"/>
      <c r="N57" s="41"/>
      <c r="O57" s="41"/>
      <c r="P57" s="41"/>
    </row>
    <row r="58" spans="1:16" x14ac:dyDescent="0.3">
      <c r="K58" s="41"/>
      <c r="L58" s="42"/>
      <c r="M58" s="41"/>
      <c r="N58" s="41"/>
      <c r="O58" s="41"/>
      <c r="P58" s="41"/>
    </row>
    <row r="59" spans="1:16" x14ac:dyDescent="0.3">
      <c r="K59" s="41"/>
      <c r="L59" s="42"/>
      <c r="M59" s="41"/>
      <c r="N59" s="41"/>
      <c r="O59" s="41"/>
      <c r="P59" s="41"/>
    </row>
    <row r="60" spans="1:16" x14ac:dyDescent="0.3"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  <row r="64" spans="1:16" x14ac:dyDescent="0.3">
      <c r="K64" s="41"/>
      <c r="L64" s="41"/>
      <c r="M64" s="41"/>
      <c r="N64" s="41"/>
      <c r="O64" s="41"/>
      <c r="P64" s="41"/>
    </row>
  </sheetData>
  <conditionalFormatting sqref="B8:I36">
    <cfRule type="cellIs" dxfId="206" priority="22" operator="lessThan">
      <formula>0.9</formula>
    </cfRule>
    <cfRule type="cellIs" dxfId="205" priority="23" operator="between">
      <formula>0.9999999999</formula>
      <formula>0.9</formula>
    </cfRule>
    <cfRule type="cellIs" dxfId="204" priority="24" operator="equal">
      <formula>1</formula>
    </cfRule>
  </conditionalFormatting>
  <conditionalFormatting sqref="O7:O19">
    <cfRule type="cellIs" dxfId="203" priority="4" operator="lessThan">
      <formula>0.9</formula>
    </cfRule>
    <cfRule type="cellIs" dxfId="202" priority="5" operator="between">
      <formula>0.9999999999</formula>
      <formula>0.9</formula>
    </cfRule>
    <cfRule type="cellIs" dxfId="201" priority="6" operator="equal">
      <formula>1</formula>
    </cfRule>
  </conditionalFormatting>
  <conditionalFormatting sqref="O24:O36">
    <cfRule type="cellIs" dxfId="200" priority="1" operator="lessThan">
      <formula>0.9</formula>
    </cfRule>
    <cfRule type="cellIs" dxfId="199" priority="2" operator="between">
      <formula>0.9999999999</formula>
      <formula>0.9</formula>
    </cfRule>
    <cfRule type="cellIs" dxfId="198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6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P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9.44140625" style="14" customWidth="1"/>
    <col min="2" max="2" width="14.109375" style="14" customWidth="1"/>
    <col min="3" max="9" width="12" style="14" customWidth="1"/>
    <col min="10" max="10" width="8.33203125" style="41" customWidth="1"/>
    <col min="11" max="11" width="15" style="14" customWidth="1"/>
    <col min="12" max="14" width="16.3320312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1"/>
    </row>
    <row r="5" spans="1:16" s="2" customFormat="1" ht="15.75" customHeight="1" x14ac:dyDescent="0.3">
      <c r="A5" s="1"/>
      <c r="B5" s="14"/>
      <c r="C5" s="35" t="s">
        <v>91</v>
      </c>
      <c r="D5" s="35"/>
      <c r="E5" s="35"/>
      <c r="F5" s="35"/>
      <c r="G5" s="35"/>
      <c r="H5" s="35"/>
      <c r="I5" s="36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67</v>
      </c>
      <c r="G6" s="22" t="s">
        <v>81</v>
      </c>
      <c r="H6" s="22" t="s">
        <v>74</v>
      </c>
      <c r="I6" s="33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79" t="s">
        <v>18</v>
      </c>
      <c r="P6" s="19"/>
    </row>
    <row r="7" spans="1:16" s="6" customFormat="1" ht="16.5" customHeight="1" x14ac:dyDescent="0.3">
      <c r="A7" s="4" t="s">
        <v>33</v>
      </c>
      <c r="B7" s="39">
        <v>40848</v>
      </c>
      <c r="C7" s="5">
        <v>3</v>
      </c>
      <c r="D7" s="5">
        <v>1</v>
      </c>
      <c r="E7" s="5">
        <v>2</v>
      </c>
      <c r="F7" s="5">
        <v>4</v>
      </c>
      <c r="G7" s="5">
        <v>394</v>
      </c>
      <c r="H7" s="5">
        <v>647</v>
      </c>
      <c r="I7" s="5">
        <v>1051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23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23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23">
        <v>0.91524676850763809</v>
      </c>
      <c r="C10" s="30">
        <v>1</v>
      </c>
      <c r="D10" s="30">
        <v>1</v>
      </c>
      <c r="E10" s="30">
        <v>1</v>
      </c>
      <c r="F10" s="30">
        <v>1</v>
      </c>
      <c r="G10" s="30">
        <v>0.43654822335025378</v>
      </c>
      <c r="H10" s="30">
        <v>0.93044822256568782</v>
      </c>
      <c r="I10" s="30">
        <v>0.74595623215984774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23">
        <v>0.91524676850763809</v>
      </c>
      <c r="C11" s="30">
        <v>1</v>
      </c>
      <c r="D11" s="30">
        <v>1</v>
      </c>
      <c r="E11" s="30">
        <v>1</v>
      </c>
      <c r="F11" s="30">
        <v>1</v>
      </c>
      <c r="G11" s="30">
        <v>0.43654822335025378</v>
      </c>
      <c r="H11" s="30">
        <v>0.93044822256568782</v>
      </c>
      <c r="I11" s="30">
        <v>0.74595623215984774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23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0.98608964451313752</v>
      </c>
      <c r="I12" s="30">
        <v>0.99143672692673646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30">
        <v>0.8812181746964356</v>
      </c>
      <c r="C14" s="30">
        <v>1</v>
      </c>
      <c r="D14" s="30">
        <v>1</v>
      </c>
      <c r="E14" s="30">
        <v>1</v>
      </c>
      <c r="F14" s="30">
        <v>1</v>
      </c>
      <c r="G14" s="30">
        <v>0.2766497461928934</v>
      </c>
      <c r="H14" s="30">
        <v>0.93044822256568782</v>
      </c>
      <c r="I14" s="30">
        <v>0.68601332064700282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30">
        <v>0.8812181746964356</v>
      </c>
      <c r="C15" s="30">
        <v>1</v>
      </c>
      <c r="D15" s="30">
        <v>1</v>
      </c>
      <c r="E15" s="30">
        <v>1</v>
      </c>
      <c r="F15" s="30">
        <v>1</v>
      </c>
      <c r="G15" s="30">
        <v>0.2766497461928934</v>
      </c>
      <c r="H15" s="30">
        <v>0.93044822256568782</v>
      </c>
      <c r="I15" s="30">
        <v>0.68601332064700282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1</v>
      </c>
      <c r="F16" s="30">
        <v>1</v>
      </c>
      <c r="G16" s="30">
        <v>0.47715736040609136</v>
      </c>
      <c r="H16" s="30">
        <v>0.97836166924265844</v>
      </c>
      <c r="I16" s="30">
        <v>0.79067554709800192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30">
        <v>0.96041421856639253</v>
      </c>
      <c r="C17" s="30">
        <v>1</v>
      </c>
      <c r="D17" s="30">
        <v>1</v>
      </c>
      <c r="E17" s="30">
        <v>1</v>
      </c>
      <c r="F17" s="30">
        <v>1</v>
      </c>
      <c r="G17" s="30">
        <v>0.96700507614213194</v>
      </c>
      <c r="H17" s="30">
        <v>0.98454404945904173</v>
      </c>
      <c r="I17" s="30">
        <v>0.97811607992388205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0.99492385786802029</v>
      </c>
      <c r="H18" s="30">
        <v>1</v>
      </c>
      <c r="I18" s="30">
        <v>0.99809705042816366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1</v>
      </c>
      <c r="F20" s="30">
        <v>1</v>
      </c>
      <c r="G20" s="30">
        <v>0.98984771573604058</v>
      </c>
      <c r="H20" s="30">
        <v>1</v>
      </c>
      <c r="I20" s="30">
        <v>0.99619410085632731</v>
      </c>
      <c r="O20" s="37"/>
    </row>
    <row r="21" spans="1:15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1</v>
      </c>
      <c r="F21" s="30">
        <v>1</v>
      </c>
      <c r="G21" s="30">
        <v>0.98984771573604058</v>
      </c>
      <c r="H21" s="30">
        <v>1</v>
      </c>
      <c r="I21" s="30">
        <v>0.99619410085632731</v>
      </c>
      <c r="O21" s="37"/>
    </row>
    <row r="22" spans="1:15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1</v>
      </c>
      <c r="F22" s="30">
        <v>1</v>
      </c>
      <c r="G22" s="30">
        <v>0.98984771573604058</v>
      </c>
      <c r="H22" s="30">
        <v>1</v>
      </c>
      <c r="I22" s="30">
        <v>0.99619410085632731</v>
      </c>
      <c r="K22" s="6" t="s">
        <v>133</v>
      </c>
      <c r="O22" s="37"/>
    </row>
    <row r="23" spans="1:15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1</v>
      </c>
      <c r="F23" s="30">
        <v>1</v>
      </c>
      <c r="G23" s="30">
        <v>0.98984771573604058</v>
      </c>
      <c r="H23" s="30">
        <v>1</v>
      </c>
      <c r="I23" s="30">
        <v>0.99619410085632731</v>
      </c>
      <c r="K23" s="57" t="s">
        <v>19</v>
      </c>
      <c r="L23" s="8" t="s">
        <v>16</v>
      </c>
      <c r="M23" s="8" t="s">
        <v>17</v>
      </c>
      <c r="N23" s="8" t="s">
        <v>15</v>
      </c>
      <c r="O23" s="77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1</v>
      </c>
      <c r="D24" s="30">
        <v>1</v>
      </c>
      <c r="E24" s="30">
        <v>1</v>
      </c>
      <c r="F24" s="30">
        <v>1</v>
      </c>
      <c r="G24" s="30">
        <v>0.44162436548223349</v>
      </c>
      <c r="H24" s="30">
        <v>1</v>
      </c>
      <c r="I24" s="30">
        <v>0.79067554709800192</v>
      </c>
      <c r="K24" s="10" t="s">
        <v>21</v>
      </c>
      <c r="L24" s="11">
        <v>0</v>
      </c>
      <c r="M24" s="11">
        <v>0</v>
      </c>
      <c r="N24" s="12">
        <v>0</v>
      </c>
      <c r="O24" s="59" t="s">
        <v>20</v>
      </c>
    </row>
    <row r="25" spans="1:15" ht="15" customHeight="1" x14ac:dyDescent="0.3">
      <c r="A25" s="17" t="s">
        <v>50</v>
      </c>
      <c r="B25" s="30">
        <v>0.64140227183705445</v>
      </c>
      <c r="C25" s="30">
        <v>0.33333333333333331</v>
      </c>
      <c r="D25" s="30">
        <v>0</v>
      </c>
      <c r="E25" s="30">
        <v>0.5</v>
      </c>
      <c r="F25" s="30">
        <v>0</v>
      </c>
      <c r="G25" s="30">
        <v>7.3604060913705582E-2</v>
      </c>
      <c r="H25" s="30">
        <v>1</v>
      </c>
      <c r="I25" s="30">
        <v>0.64509990485252144</v>
      </c>
      <c r="K25" s="10" t="s">
        <v>22</v>
      </c>
      <c r="L25" s="11">
        <v>6</v>
      </c>
      <c r="M25" s="11">
        <v>0</v>
      </c>
      <c r="N25" s="12">
        <v>6</v>
      </c>
      <c r="O25" s="59">
        <f t="shared" ref="O25:O36" si="1">+L25/N25</f>
        <v>1</v>
      </c>
    </row>
    <row r="26" spans="1:15" ht="15" customHeight="1" x14ac:dyDescent="0.3">
      <c r="A26" s="17" t="s">
        <v>51</v>
      </c>
      <c r="B26" s="30">
        <v>0.63792596944770863</v>
      </c>
      <c r="C26" s="30">
        <v>0.33333333333333331</v>
      </c>
      <c r="D26" s="30">
        <v>0</v>
      </c>
      <c r="E26" s="30">
        <v>0.5</v>
      </c>
      <c r="F26" s="30">
        <v>0</v>
      </c>
      <c r="G26" s="30">
        <v>7.3604060913705582E-2</v>
      </c>
      <c r="H26" s="30">
        <v>1</v>
      </c>
      <c r="I26" s="30">
        <v>0.64509990485252144</v>
      </c>
      <c r="K26" s="10" t="s">
        <v>23</v>
      </c>
      <c r="L26" s="11">
        <v>0</v>
      </c>
      <c r="M26" s="11">
        <v>0</v>
      </c>
      <c r="N26" s="12">
        <v>0</v>
      </c>
      <c r="O26" s="59" t="s">
        <v>20</v>
      </c>
    </row>
    <row r="27" spans="1:15" ht="15" customHeight="1" x14ac:dyDescent="0.3">
      <c r="A27" s="17" t="s">
        <v>52</v>
      </c>
      <c r="B27" s="30">
        <v>0.63792596944770863</v>
      </c>
      <c r="C27" s="30">
        <v>0.33333333333333331</v>
      </c>
      <c r="D27" s="30">
        <v>0</v>
      </c>
      <c r="E27" s="30">
        <v>0.5</v>
      </c>
      <c r="F27" s="30">
        <v>0</v>
      </c>
      <c r="G27" s="30">
        <v>7.3604060913705582E-2</v>
      </c>
      <c r="H27" s="30">
        <v>1</v>
      </c>
      <c r="I27" s="30">
        <v>0.64509990485252144</v>
      </c>
      <c r="K27" s="10" t="s">
        <v>24</v>
      </c>
      <c r="L27" s="11">
        <v>8</v>
      </c>
      <c r="M27" s="11">
        <v>1</v>
      </c>
      <c r="N27" s="12">
        <v>9</v>
      </c>
      <c r="O27" s="59">
        <f t="shared" si="1"/>
        <v>0.88888888888888884</v>
      </c>
    </row>
    <row r="28" spans="1:15" ht="15" customHeight="1" x14ac:dyDescent="0.3">
      <c r="A28" s="17" t="s">
        <v>53</v>
      </c>
      <c r="B28" s="30">
        <v>0.70703584018801413</v>
      </c>
      <c r="C28" s="30">
        <v>0.33333333333333331</v>
      </c>
      <c r="D28" s="30">
        <v>1</v>
      </c>
      <c r="E28" s="30">
        <v>1</v>
      </c>
      <c r="F28" s="30">
        <v>1</v>
      </c>
      <c r="G28" s="30">
        <v>0.15736040609137056</v>
      </c>
      <c r="H28" s="30">
        <v>1</v>
      </c>
      <c r="I28" s="30">
        <v>0.68220742150333014</v>
      </c>
      <c r="K28" s="10" t="s">
        <v>25</v>
      </c>
      <c r="L28" s="11">
        <v>3</v>
      </c>
      <c r="M28" s="11">
        <v>1</v>
      </c>
      <c r="N28" s="12">
        <v>4</v>
      </c>
      <c r="O28" s="59">
        <f t="shared" si="1"/>
        <v>0.75</v>
      </c>
    </row>
    <row r="29" spans="1:15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1</v>
      </c>
      <c r="F29" s="30">
        <v>1</v>
      </c>
      <c r="G29" s="30">
        <v>0.97969543147208127</v>
      </c>
      <c r="H29" s="30">
        <v>0.9381761978361669</v>
      </c>
      <c r="I29" s="30">
        <v>0.95432921027592765</v>
      </c>
      <c r="K29" s="10" t="s">
        <v>26</v>
      </c>
      <c r="L29" s="11">
        <v>0</v>
      </c>
      <c r="M29" s="11">
        <v>0</v>
      </c>
      <c r="N29" s="12">
        <v>0</v>
      </c>
      <c r="O29" s="59" t="s">
        <v>20</v>
      </c>
    </row>
    <row r="30" spans="1:15" ht="15" customHeight="1" x14ac:dyDescent="0.3">
      <c r="A30" s="17" t="s">
        <v>55</v>
      </c>
      <c r="B30" s="30">
        <v>0.5764052095573835</v>
      </c>
      <c r="C30" s="30">
        <v>0.33333333333333331</v>
      </c>
      <c r="D30" s="30">
        <v>1</v>
      </c>
      <c r="E30" s="30">
        <v>1</v>
      </c>
      <c r="F30" s="30">
        <v>0.75</v>
      </c>
      <c r="G30" s="30">
        <v>0.22842639593908629</v>
      </c>
      <c r="H30" s="30">
        <v>0.89644513137557957</v>
      </c>
      <c r="I30" s="30">
        <v>0.64414843006660327</v>
      </c>
      <c r="K30" s="10" t="s">
        <v>27</v>
      </c>
      <c r="L30" s="11">
        <v>11</v>
      </c>
      <c r="M30" s="11">
        <v>0</v>
      </c>
      <c r="N30" s="12">
        <v>11</v>
      </c>
      <c r="O30" s="59">
        <f t="shared" si="1"/>
        <v>1</v>
      </c>
    </row>
    <row r="31" spans="1:15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1</v>
      </c>
      <c r="F31" s="30">
        <v>1</v>
      </c>
      <c r="G31" s="30">
        <v>0.5025380710659898</v>
      </c>
      <c r="H31" s="30">
        <v>0.98299845440494593</v>
      </c>
      <c r="I31" s="30">
        <v>0.80304471931493815</v>
      </c>
      <c r="K31" s="10" t="s">
        <v>28</v>
      </c>
      <c r="L31" s="11">
        <v>3</v>
      </c>
      <c r="M31" s="11">
        <v>1</v>
      </c>
      <c r="N31" s="12">
        <v>4</v>
      </c>
      <c r="O31" s="59">
        <f t="shared" si="1"/>
        <v>0.75</v>
      </c>
    </row>
    <row r="32" spans="1:15" ht="15" customHeight="1" x14ac:dyDescent="0.3">
      <c r="A32" s="17" t="s">
        <v>57</v>
      </c>
      <c r="B32" s="30">
        <v>0.5495495495495496</v>
      </c>
      <c r="C32" s="30">
        <v>0.33333333333333331</v>
      </c>
      <c r="D32" s="30">
        <v>0</v>
      </c>
      <c r="E32" s="30">
        <v>0.5</v>
      </c>
      <c r="F32" s="30">
        <v>0</v>
      </c>
      <c r="G32" s="30">
        <v>8.6294416243654817E-2</v>
      </c>
      <c r="H32" s="30">
        <v>0.41576506955177744</v>
      </c>
      <c r="I32" s="30">
        <v>0.29019980970504283</v>
      </c>
      <c r="K32" s="10" t="s">
        <v>29</v>
      </c>
      <c r="L32" s="11">
        <v>6</v>
      </c>
      <c r="M32" s="11">
        <v>0</v>
      </c>
      <c r="N32" s="12">
        <v>6</v>
      </c>
      <c r="O32" s="59">
        <f t="shared" si="1"/>
        <v>1</v>
      </c>
    </row>
    <row r="33" spans="1:16" ht="15" customHeight="1" x14ac:dyDescent="0.3">
      <c r="A33" s="17" t="s">
        <v>58</v>
      </c>
      <c r="B33" s="30">
        <v>0.60047003525264397</v>
      </c>
      <c r="C33" s="30">
        <v>0.33333333333333331</v>
      </c>
      <c r="D33" s="30">
        <v>1</v>
      </c>
      <c r="E33" s="30">
        <v>1</v>
      </c>
      <c r="F33" s="30">
        <v>1</v>
      </c>
      <c r="G33" s="30">
        <v>0.15228426395939088</v>
      </c>
      <c r="H33" s="30">
        <v>0.91808346213292114</v>
      </c>
      <c r="I33" s="30">
        <v>0.62987630827783059</v>
      </c>
      <c r="K33" s="10" t="s">
        <v>30</v>
      </c>
      <c r="L33" s="11">
        <v>6</v>
      </c>
      <c r="M33" s="11">
        <v>0</v>
      </c>
      <c r="N33" s="12">
        <v>6</v>
      </c>
      <c r="O33" s="59">
        <f t="shared" si="1"/>
        <v>1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0.97969543147208127</v>
      </c>
      <c r="H34" s="30">
        <v>1</v>
      </c>
      <c r="I34" s="30">
        <v>0.99238820171265463</v>
      </c>
      <c r="K34" s="10" t="s">
        <v>31</v>
      </c>
      <c r="L34" s="11">
        <v>5</v>
      </c>
      <c r="M34" s="11">
        <v>0</v>
      </c>
      <c r="N34" s="12">
        <v>5</v>
      </c>
      <c r="O34" s="59">
        <f t="shared" si="1"/>
        <v>1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0.97969543147208127</v>
      </c>
      <c r="H35" s="30">
        <v>1</v>
      </c>
      <c r="I35" s="30">
        <v>0.99238820171265463</v>
      </c>
      <c r="K35" s="10" t="s">
        <v>32</v>
      </c>
      <c r="L35" s="11">
        <v>7</v>
      </c>
      <c r="M35" s="11">
        <v>0</v>
      </c>
      <c r="N35" s="12">
        <v>7</v>
      </c>
      <c r="O35" s="59">
        <f t="shared" si="1"/>
        <v>1</v>
      </c>
    </row>
    <row r="36" spans="1:16" ht="15" customHeight="1" x14ac:dyDescent="0.3">
      <c r="A36" s="17" t="s">
        <v>61</v>
      </c>
      <c r="B36" s="30">
        <v>0.76696533490011753</v>
      </c>
      <c r="C36" s="30">
        <v>0.33333333333333331</v>
      </c>
      <c r="D36" s="30">
        <v>1</v>
      </c>
      <c r="E36" s="30">
        <v>1</v>
      </c>
      <c r="F36" s="30">
        <v>1</v>
      </c>
      <c r="G36" s="30">
        <v>0.23096446700507614</v>
      </c>
      <c r="H36" s="30">
        <v>1</v>
      </c>
      <c r="I36" s="30">
        <v>0.70980019029495722</v>
      </c>
      <c r="K36" s="13" t="s">
        <v>15</v>
      </c>
      <c r="L36" s="12">
        <v>55</v>
      </c>
      <c r="M36" s="12">
        <v>3</v>
      </c>
      <c r="N36" s="12">
        <v>58</v>
      </c>
      <c r="O36" s="59">
        <f t="shared" si="1"/>
        <v>0.94827586206896552</v>
      </c>
    </row>
    <row r="38" spans="1:16" ht="18" x14ac:dyDescent="0.3">
      <c r="A38" s="15" t="s">
        <v>116</v>
      </c>
    </row>
    <row r="39" spans="1:16" ht="27.6" x14ac:dyDescent="0.3">
      <c r="A39" s="3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6" ht="16.8" customHeight="1" x14ac:dyDescent="0.3">
      <c r="A40" s="24" t="s">
        <v>65</v>
      </c>
      <c r="B40" s="18">
        <v>0</v>
      </c>
      <c r="C40" s="18">
        <v>0</v>
      </c>
      <c r="D40" s="18">
        <v>4</v>
      </c>
      <c r="E40" s="18">
        <v>0</v>
      </c>
      <c r="F40" s="18">
        <v>4</v>
      </c>
    </row>
    <row r="41" spans="1:16" ht="16.8" customHeight="1" x14ac:dyDescent="0.3">
      <c r="A41" s="24" t="s">
        <v>66</v>
      </c>
      <c r="B41" s="18">
        <v>0</v>
      </c>
      <c r="C41" s="18">
        <v>0</v>
      </c>
      <c r="D41" s="18">
        <v>3</v>
      </c>
      <c r="E41" s="18">
        <v>0</v>
      </c>
      <c r="F41" s="18">
        <v>3</v>
      </c>
      <c r="K41" s="41"/>
      <c r="L41" s="42"/>
      <c r="M41" s="41"/>
      <c r="N41" s="42"/>
      <c r="O41" s="41"/>
      <c r="P41" s="41"/>
    </row>
    <row r="42" spans="1:16" ht="16.8" customHeight="1" x14ac:dyDescent="0.3">
      <c r="A42" s="24" t="s">
        <v>0</v>
      </c>
      <c r="B42" s="18">
        <v>0</v>
      </c>
      <c r="C42" s="18">
        <v>0</v>
      </c>
      <c r="D42" s="18">
        <v>1</v>
      </c>
      <c r="E42" s="18">
        <v>0</v>
      </c>
      <c r="F42" s="18">
        <v>1</v>
      </c>
      <c r="K42" s="41"/>
      <c r="L42" s="42"/>
      <c r="M42" s="41"/>
      <c r="N42" s="42"/>
      <c r="O42" s="41"/>
      <c r="P42" s="41"/>
    </row>
    <row r="43" spans="1:16" ht="16.8" customHeight="1" x14ac:dyDescent="0.3">
      <c r="A43" s="24" t="s">
        <v>67</v>
      </c>
      <c r="B43" s="18">
        <v>0</v>
      </c>
      <c r="C43" s="18">
        <v>0</v>
      </c>
      <c r="D43" s="18">
        <v>4</v>
      </c>
      <c r="E43" s="18">
        <v>0</v>
      </c>
      <c r="F43" s="18">
        <v>4</v>
      </c>
      <c r="K43" s="41"/>
      <c r="L43" s="42"/>
      <c r="M43" s="41"/>
      <c r="N43" s="42"/>
      <c r="O43" s="41"/>
      <c r="P43" s="41"/>
    </row>
    <row r="44" spans="1:16" ht="16.8" customHeight="1" x14ac:dyDescent="0.3">
      <c r="A44" s="24" t="s">
        <v>75</v>
      </c>
      <c r="B44" s="18">
        <v>0</v>
      </c>
      <c r="C44" s="18">
        <v>0</v>
      </c>
      <c r="D44" s="18">
        <v>0</v>
      </c>
      <c r="E44" s="18">
        <v>1</v>
      </c>
      <c r="F44" s="18">
        <v>1</v>
      </c>
      <c r="K44" s="41"/>
      <c r="L44" s="42"/>
      <c r="M44" s="41"/>
      <c r="N44" s="42"/>
      <c r="O44" s="41"/>
      <c r="P44" s="41"/>
    </row>
    <row r="45" spans="1:16" ht="16.8" customHeight="1" x14ac:dyDescent="0.3">
      <c r="A45" s="24" t="s">
        <v>8</v>
      </c>
      <c r="B45" s="18">
        <v>2</v>
      </c>
      <c r="C45" s="18">
        <v>1</v>
      </c>
      <c r="D45" s="18">
        <v>40</v>
      </c>
      <c r="E45" s="18">
        <v>13</v>
      </c>
      <c r="F45" s="18">
        <v>56</v>
      </c>
      <c r="K45" s="41"/>
      <c r="L45" s="42"/>
      <c r="M45" s="41"/>
      <c r="N45" s="42"/>
      <c r="O45" s="41"/>
      <c r="P45" s="41"/>
    </row>
    <row r="46" spans="1:16" ht="16.8" customHeight="1" x14ac:dyDescent="0.3">
      <c r="A46" s="24" t="s">
        <v>6</v>
      </c>
      <c r="B46" s="18">
        <v>1</v>
      </c>
      <c r="C46" s="18">
        <v>0</v>
      </c>
      <c r="D46" s="18">
        <v>37</v>
      </c>
      <c r="E46" s="18">
        <v>4</v>
      </c>
      <c r="F46" s="18">
        <v>42</v>
      </c>
      <c r="K46" s="41"/>
      <c r="L46" s="42"/>
      <c r="M46" s="41"/>
      <c r="N46" s="42"/>
      <c r="O46" s="41"/>
      <c r="P46" s="41"/>
    </row>
    <row r="47" spans="1:16" ht="16.8" customHeight="1" x14ac:dyDescent="0.3">
      <c r="A47" s="24" t="s">
        <v>11</v>
      </c>
      <c r="B47" s="18">
        <v>0</v>
      </c>
      <c r="C47" s="18">
        <v>0</v>
      </c>
      <c r="D47" s="18">
        <v>0</v>
      </c>
      <c r="E47" s="18">
        <v>1</v>
      </c>
      <c r="F47" s="18">
        <v>1</v>
      </c>
      <c r="K47" s="41"/>
      <c r="L47" s="42"/>
      <c r="M47" s="41"/>
      <c r="N47" s="42"/>
      <c r="O47" s="41"/>
      <c r="P47" s="41"/>
    </row>
    <row r="48" spans="1:16" ht="16.8" customHeight="1" x14ac:dyDescent="0.3">
      <c r="A48" s="24" t="s">
        <v>2</v>
      </c>
      <c r="B48" s="18">
        <v>0</v>
      </c>
      <c r="C48" s="18">
        <v>0</v>
      </c>
      <c r="D48" s="18">
        <v>1</v>
      </c>
      <c r="E48" s="18">
        <v>0</v>
      </c>
      <c r="F48" s="18">
        <v>1</v>
      </c>
      <c r="K48" s="41"/>
      <c r="L48" s="42"/>
      <c r="M48" s="41"/>
      <c r="N48" s="42"/>
      <c r="O48" s="41"/>
      <c r="P48" s="41"/>
    </row>
    <row r="49" spans="1:16" ht="16.8" customHeight="1" x14ac:dyDescent="0.3">
      <c r="A49" s="24" t="s">
        <v>9</v>
      </c>
      <c r="B49" s="18">
        <v>0</v>
      </c>
      <c r="C49" s="18">
        <v>0</v>
      </c>
      <c r="D49" s="18">
        <v>0</v>
      </c>
      <c r="E49" s="18">
        <v>2</v>
      </c>
      <c r="F49" s="18">
        <v>2</v>
      </c>
      <c r="K49" s="41"/>
      <c r="L49" s="42"/>
      <c r="M49" s="41"/>
      <c r="N49" s="42"/>
      <c r="O49" s="41"/>
      <c r="P49" s="41"/>
    </row>
    <row r="50" spans="1:16" ht="16.8" customHeight="1" x14ac:dyDescent="0.3">
      <c r="A50" s="24" t="s">
        <v>77</v>
      </c>
      <c r="B50" s="18">
        <v>0</v>
      </c>
      <c r="C50" s="18">
        <v>1</v>
      </c>
      <c r="D50" s="18">
        <v>1</v>
      </c>
      <c r="E50" s="18">
        <v>0</v>
      </c>
      <c r="F50" s="18">
        <v>2</v>
      </c>
      <c r="K50" s="41"/>
      <c r="L50" s="42"/>
      <c r="M50" s="41"/>
      <c r="N50" s="42"/>
      <c r="O50" s="41"/>
      <c r="P50" s="41"/>
    </row>
    <row r="51" spans="1:16" ht="16.8" customHeight="1" x14ac:dyDescent="0.3">
      <c r="A51" s="24" t="s">
        <v>68</v>
      </c>
      <c r="B51" s="18">
        <v>28</v>
      </c>
      <c r="C51" s="18">
        <v>0</v>
      </c>
      <c r="D51" s="18">
        <v>538</v>
      </c>
      <c r="E51" s="18">
        <v>294</v>
      </c>
      <c r="F51" s="18">
        <v>860</v>
      </c>
      <c r="K51" s="41"/>
      <c r="L51" s="42"/>
      <c r="M51" s="41"/>
      <c r="N51" s="42"/>
      <c r="O51" s="41"/>
      <c r="P51" s="41"/>
    </row>
    <row r="52" spans="1:16" ht="16.8" customHeight="1" x14ac:dyDescent="0.3">
      <c r="A52" s="24" t="s">
        <v>79</v>
      </c>
      <c r="B52" s="18">
        <v>0</v>
      </c>
      <c r="C52" s="18">
        <v>0</v>
      </c>
      <c r="D52" s="18">
        <v>1</v>
      </c>
      <c r="E52" s="18">
        <v>0</v>
      </c>
      <c r="F52" s="18">
        <v>1</v>
      </c>
      <c r="K52" s="41"/>
      <c r="L52" s="42"/>
      <c r="M52" s="41"/>
      <c r="N52" s="42"/>
      <c r="O52" s="41"/>
      <c r="P52" s="41"/>
    </row>
    <row r="53" spans="1:16" ht="16.8" customHeight="1" x14ac:dyDescent="0.3">
      <c r="A53" s="24" t="s">
        <v>74</v>
      </c>
      <c r="B53" s="18">
        <v>19</v>
      </c>
      <c r="C53" s="18">
        <v>0</v>
      </c>
      <c r="D53" s="18">
        <v>586</v>
      </c>
      <c r="E53" s="18">
        <v>42</v>
      </c>
      <c r="F53" s="18">
        <v>647</v>
      </c>
      <c r="K53" s="41"/>
      <c r="L53" s="42"/>
      <c r="M53" s="41"/>
      <c r="N53" s="42"/>
      <c r="O53" s="41"/>
      <c r="P53" s="41"/>
    </row>
    <row r="54" spans="1:16" ht="18" x14ac:dyDescent="0.3">
      <c r="A54" s="26" t="s">
        <v>35</v>
      </c>
      <c r="B54" s="27">
        <v>50</v>
      </c>
      <c r="C54" s="27">
        <v>2</v>
      </c>
      <c r="D54" s="27">
        <v>1216</v>
      </c>
      <c r="E54" s="27">
        <v>357</v>
      </c>
      <c r="F54" s="27">
        <v>1625</v>
      </c>
      <c r="K54" s="41"/>
      <c r="L54" s="42"/>
      <c r="M54" s="41"/>
      <c r="N54" s="42"/>
      <c r="O54" s="41"/>
      <c r="P54" s="41"/>
    </row>
    <row r="55" spans="1:16" x14ac:dyDescent="0.3">
      <c r="K55" s="41"/>
      <c r="L55" s="42"/>
      <c r="M55" s="41"/>
      <c r="N55" s="42"/>
      <c r="O55" s="41"/>
      <c r="P55" s="41"/>
    </row>
    <row r="56" spans="1:16" x14ac:dyDescent="0.3">
      <c r="K56" s="41"/>
      <c r="L56" s="42"/>
      <c r="M56" s="41"/>
      <c r="N56" s="42"/>
      <c r="O56" s="41"/>
      <c r="P56" s="41"/>
    </row>
    <row r="57" spans="1:16" x14ac:dyDescent="0.3">
      <c r="A57" s="48" t="s">
        <v>117</v>
      </c>
      <c r="K57" s="41"/>
      <c r="L57" s="42"/>
      <c r="M57" s="41"/>
      <c r="N57" s="41"/>
      <c r="O57" s="41"/>
      <c r="P57" s="41"/>
    </row>
    <row r="58" spans="1:16" x14ac:dyDescent="0.3">
      <c r="A58" s="48" t="s">
        <v>119</v>
      </c>
      <c r="K58" s="41"/>
      <c r="L58" s="42"/>
      <c r="M58" s="41"/>
      <c r="N58" s="41"/>
      <c r="O58" s="41"/>
      <c r="P58" s="41"/>
    </row>
    <row r="59" spans="1:16" x14ac:dyDescent="0.3">
      <c r="K59" s="41"/>
      <c r="L59" s="42"/>
      <c r="M59" s="41"/>
      <c r="N59" s="41"/>
      <c r="O59" s="41"/>
      <c r="P59" s="41"/>
    </row>
    <row r="60" spans="1:16" x14ac:dyDescent="0.3"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  <row r="64" spans="1:16" x14ac:dyDescent="0.3">
      <c r="K64" s="41"/>
      <c r="L64" s="41"/>
      <c r="M64" s="41"/>
      <c r="N64" s="41"/>
      <c r="O64" s="41"/>
      <c r="P64" s="41"/>
    </row>
  </sheetData>
  <conditionalFormatting sqref="B8:I36">
    <cfRule type="cellIs" dxfId="197" priority="28" operator="lessThan">
      <formula>0.9</formula>
    </cfRule>
    <cfRule type="cellIs" dxfId="196" priority="29" operator="between">
      <formula>0.9999999999</formula>
      <formula>0.9</formula>
    </cfRule>
    <cfRule type="cellIs" dxfId="195" priority="30" operator="equal">
      <formula>1</formula>
    </cfRule>
  </conditionalFormatting>
  <conditionalFormatting sqref="O24:O36">
    <cfRule type="cellIs" dxfId="194" priority="4" operator="lessThan">
      <formula>0.9</formula>
    </cfRule>
    <cfRule type="cellIs" dxfId="193" priority="5" operator="between">
      <formula>0.9999999999</formula>
      <formula>0.9</formula>
    </cfRule>
    <cfRule type="cellIs" dxfId="192" priority="6" operator="equal">
      <formula>1</formula>
    </cfRule>
  </conditionalFormatting>
  <conditionalFormatting sqref="O7:O19">
    <cfRule type="cellIs" dxfId="191" priority="1" operator="lessThan">
      <formula>0.9</formula>
    </cfRule>
    <cfRule type="cellIs" dxfId="190" priority="2" operator="between">
      <formula>0.9999999999</formula>
      <formula>0.9</formula>
    </cfRule>
    <cfRule type="cellIs" dxfId="189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</sheetPr>
  <dimension ref="A1:M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31.109375" style="14" customWidth="1"/>
    <col min="2" max="2" width="15.5546875" style="14" customWidth="1"/>
    <col min="3" max="7" width="15.6640625" style="14" customWidth="1"/>
    <col min="8" max="8" width="8.33203125" style="14" customWidth="1"/>
    <col min="9" max="9" width="15" style="14" customWidth="1"/>
    <col min="10" max="12" width="19" style="14" customWidth="1"/>
    <col min="13" max="13" width="16.88671875" style="14" customWidth="1"/>
    <col min="14" max="16384" width="11.44140625" style="14"/>
  </cols>
  <sheetData>
    <row r="1" spans="1:13" ht="18" x14ac:dyDescent="0.3">
      <c r="A1" s="67" t="s">
        <v>120</v>
      </c>
    </row>
    <row r="3" spans="1:13" ht="19.8" x14ac:dyDescent="0.3">
      <c r="A3" s="47" t="s">
        <v>130</v>
      </c>
      <c r="B3" s="46"/>
      <c r="C3" s="46"/>
      <c r="D3" s="46"/>
      <c r="E3" s="46"/>
      <c r="F3" s="46"/>
      <c r="G3" s="46"/>
      <c r="I3" s="45" t="s">
        <v>118</v>
      </c>
      <c r="J3" s="66"/>
      <c r="K3" s="66"/>
      <c r="L3" s="66"/>
      <c r="M3" s="66"/>
    </row>
    <row r="4" spans="1:13" ht="10.199999999999999" customHeight="1" x14ac:dyDescent="0.35">
      <c r="A4" s="16"/>
      <c r="C4" s="29"/>
      <c r="D4" s="21"/>
      <c r="E4" s="21"/>
      <c r="F4" s="21"/>
      <c r="G4" s="6"/>
      <c r="H4" s="28"/>
    </row>
    <row r="5" spans="1:13" s="2" customFormat="1" ht="15.75" customHeight="1" x14ac:dyDescent="0.3">
      <c r="A5" s="1"/>
      <c r="B5" s="14"/>
      <c r="C5" s="35" t="s">
        <v>92</v>
      </c>
      <c r="D5" s="35"/>
      <c r="E5" s="35"/>
      <c r="F5" s="35"/>
      <c r="G5" s="36"/>
      <c r="I5" s="6" t="s">
        <v>126</v>
      </c>
      <c r="J5" s="14"/>
      <c r="K5" s="14"/>
      <c r="L5" s="14"/>
      <c r="M5" s="14"/>
    </row>
    <row r="6" spans="1:13" s="6" customFormat="1" ht="26.25" customHeight="1" x14ac:dyDescent="0.3">
      <c r="A6" s="31" t="s">
        <v>13</v>
      </c>
      <c r="B6" s="34" t="s">
        <v>7</v>
      </c>
      <c r="C6" s="22" t="s">
        <v>0</v>
      </c>
      <c r="D6" s="22" t="s">
        <v>78</v>
      </c>
      <c r="E6" s="22" t="s">
        <v>81</v>
      </c>
      <c r="F6" s="22" t="s">
        <v>74</v>
      </c>
      <c r="G6" s="33" t="s">
        <v>15</v>
      </c>
      <c r="I6" s="57" t="s">
        <v>19</v>
      </c>
      <c r="J6" s="8" t="s">
        <v>16</v>
      </c>
      <c r="K6" s="8" t="s">
        <v>17</v>
      </c>
      <c r="L6" s="8" t="s">
        <v>15</v>
      </c>
      <c r="M6" s="79" t="s">
        <v>18</v>
      </c>
    </row>
    <row r="7" spans="1:13" s="6" customFormat="1" ht="16.5" customHeight="1" x14ac:dyDescent="0.3">
      <c r="A7" s="4" t="s">
        <v>33</v>
      </c>
      <c r="B7" s="39">
        <v>40848</v>
      </c>
      <c r="C7" s="5">
        <v>15</v>
      </c>
      <c r="D7" s="5">
        <v>2</v>
      </c>
      <c r="E7" s="5">
        <v>21</v>
      </c>
      <c r="F7" s="5">
        <v>48</v>
      </c>
      <c r="G7" s="5">
        <v>86</v>
      </c>
      <c r="I7" s="10" t="s">
        <v>21</v>
      </c>
      <c r="J7" s="11">
        <v>95</v>
      </c>
      <c r="K7" s="11">
        <v>19</v>
      </c>
      <c r="L7" s="12">
        <v>114</v>
      </c>
      <c r="M7" s="59">
        <f t="shared" ref="M7:M19" si="0">J7/L7</f>
        <v>0.83333333333333337</v>
      </c>
    </row>
    <row r="8" spans="1:13" ht="15" customHeight="1" x14ac:dyDescent="0.3">
      <c r="A8" s="17" t="s">
        <v>36</v>
      </c>
      <c r="B8" s="23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I8" s="10" t="s">
        <v>22</v>
      </c>
      <c r="J8" s="11">
        <v>143</v>
      </c>
      <c r="K8" s="11">
        <v>49</v>
      </c>
      <c r="L8" s="12">
        <v>192</v>
      </c>
      <c r="M8" s="59">
        <f t="shared" si="0"/>
        <v>0.74479166666666663</v>
      </c>
    </row>
    <row r="9" spans="1:13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I9" s="10" t="s">
        <v>23</v>
      </c>
      <c r="J9" s="11">
        <v>65</v>
      </c>
      <c r="K9" s="11">
        <v>24</v>
      </c>
      <c r="L9" s="12">
        <v>89</v>
      </c>
      <c r="M9" s="59">
        <f t="shared" si="0"/>
        <v>0.7303370786516854</v>
      </c>
    </row>
    <row r="10" spans="1:13" ht="15" customHeight="1" x14ac:dyDescent="0.3">
      <c r="A10" s="17" t="s">
        <v>38</v>
      </c>
      <c r="B10" s="30">
        <v>0.91524676850763809</v>
      </c>
      <c r="C10" s="30">
        <v>0</v>
      </c>
      <c r="D10" s="30">
        <v>1</v>
      </c>
      <c r="E10" s="30">
        <v>1</v>
      </c>
      <c r="F10" s="30">
        <v>0.75</v>
      </c>
      <c r="G10" s="30">
        <v>0.68604651162790697</v>
      </c>
      <c r="I10" s="10" t="s">
        <v>24</v>
      </c>
      <c r="J10" s="11">
        <v>202</v>
      </c>
      <c r="K10" s="11">
        <v>99</v>
      </c>
      <c r="L10" s="12">
        <v>301</v>
      </c>
      <c r="M10" s="59">
        <f t="shared" si="0"/>
        <v>0.67109634551495012</v>
      </c>
    </row>
    <row r="11" spans="1:13" ht="15" customHeight="1" x14ac:dyDescent="0.3">
      <c r="A11" s="17" t="s">
        <v>39</v>
      </c>
      <c r="B11" s="30">
        <v>0.91524676850763809</v>
      </c>
      <c r="C11" s="30">
        <v>0</v>
      </c>
      <c r="D11" s="30">
        <v>1</v>
      </c>
      <c r="E11" s="30">
        <v>1</v>
      </c>
      <c r="F11" s="30">
        <v>0.75</v>
      </c>
      <c r="G11" s="30">
        <v>0.68604651162790697</v>
      </c>
      <c r="I11" s="10" t="s">
        <v>25</v>
      </c>
      <c r="J11" s="11">
        <v>99</v>
      </c>
      <c r="K11" s="11">
        <v>11</v>
      </c>
      <c r="L11" s="12">
        <v>110</v>
      </c>
      <c r="M11" s="59">
        <f t="shared" si="0"/>
        <v>0.9</v>
      </c>
    </row>
    <row r="12" spans="1:13" ht="15" customHeight="1" x14ac:dyDescent="0.3">
      <c r="A12" s="17" t="s">
        <v>40</v>
      </c>
      <c r="B12" s="30">
        <v>0.9804151978065021</v>
      </c>
      <c r="C12" s="30">
        <v>0</v>
      </c>
      <c r="D12" s="30">
        <v>1</v>
      </c>
      <c r="E12" s="30">
        <v>1</v>
      </c>
      <c r="F12" s="30">
        <v>0.97916666666666663</v>
      </c>
      <c r="G12" s="30">
        <v>0.81395348837209303</v>
      </c>
      <c r="I12" s="10" t="s">
        <v>26</v>
      </c>
      <c r="J12" s="11">
        <v>72</v>
      </c>
      <c r="K12" s="11">
        <v>14</v>
      </c>
      <c r="L12" s="12">
        <v>86</v>
      </c>
      <c r="M12" s="59">
        <f t="shared" si="0"/>
        <v>0.83720930232558144</v>
      </c>
    </row>
    <row r="13" spans="1:13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I13" s="10" t="s">
        <v>27</v>
      </c>
      <c r="J13" s="11">
        <v>131</v>
      </c>
      <c r="K13" s="11">
        <v>105</v>
      </c>
      <c r="L13" s="12">
        <v>236</v>
      </c>
      <c r="M13" s="59">
        <f t="shared" si="0"/>
        <v>0.55508474576271183</v>
      </c>
    </row>
    <row r="14" spans="1:13" ht="15" customHeight="1" x14ac:dyDescent="0.3">
      <c r="A14" s="17" t="s">
        <v>42</v>
      </c>
      <c r="B14" s="30">
        <v>0.8812181746964356</v>
      </c>
      <c r="C14" s="30">
        <v>0</v>
      </c>
      <c r="D14" s="30">
        <v>0.5</v>
      </c>
      <c r="E14" s="30">
        <v>0.95238095238095233</v>
      </c>
      <c r="F14" s="30">
        <v>0.60416666666666663</v>
      </c>
      <c r="G14" s="30">
        <v>0.58139534883720934</v>
      </c>
      <c r="I14" s="10" t="s">
        <v>28</v>
      </c>
      <c r="J14" s="11">
        <v>271</v>
      </c>
      <c r="K14" s="11">
        <v>146</v>
      </c>
      <c r="L14" s="12">
        <v>417</v>
      </c>
      <c r="M14" s="59">
        <f t="shared" si="0"/>
        <v>0.64988009592326135</v>
      </c>
    </row>
    <row r="15" spans="1:13" ht="15" customHeight="1" x14ac:dyDescent="0.3">
      <c r="A15" s="17" t="s">
        <v>43</v>
      </c>
      <c r="B15" s="30">
        <v>0.8812181746964356</v>
      </c>
      <c r="C15" s="30">
        <v>0</v>
      </c>
      <c r="D15" s="30">
        <v>0.5</v>
      </c>
      <c r="E15" s="30">
        <v>0.95238095238095233</v>
      </c>
      <c r="F15" s="30">
        <v>0.60416666666666663</v>
      </c>
      <c r="G15" s="30">
        <v>0.58139534883720934</v>
      </c>
      <c r="I15" s="10" t="s">
        <v>29</v>
      </c>
      <c r="J15" s="11">
        <v>163</v>
      </c>
      <c r="K15" s="11">
        <v>46</v>
      </c>
      <c r="L15" s="12">
        <v>209</v>
      </c>
      <c r="M15" s="59">
        <f t="shared" si="0"/>
        <v>0.77990430622009566</v>
      </c>
    </row>
    <row r="16" spans="1:13" ht="15" customHeight="1" x14ac:dyDescent="0.3">
      <c r="A16" s="17" t="s">
        <v>44</v>
      </c>
      <c r="B16" s="30">
        <v>0.96200548374461414</v>
      </c>
      <c r="C16" s="30">
        <v>0</v>
      </c>
      <c r="D16" s="30">
        <v>1</v>
      </c>
      <c r="E16" s="30">
        <v>1</v>
      </c>
      <c r="F16" s="30">
        <v>0.95833333333333337</v>
      </c>
      <c r="G16" s="30">
        <v>0.80232558139534882</v>
      </c>
      <c r="I16" s="10" t="s">
        <v>30</v>
      </c>
      <c r="J16" s="11">
        <v>247</v>
      </c>
      <c r="K16" s="11">
        <v>72</v>
      </c>
      <c r="L16" s="12">
        <v>319</v>
      </c>
      <c r="M16" s="59">
        <f t="shared" si="0"/>
        <v>0.77429467084639503</v>
      </c>
    </row>
    <row r="17" spans="1:13" ht="15" customHeight="1" x14ac:dyDescent="0.3">
      <c r="A17" s="17" t="s">
        <v>45</v>
      </c>
      <c r="B17" s="30">
        <v>0.96041421856639253</v>
      </c>
      <c r="C17" s="30">
        <v>0</v>
      </c>
      <c r="D17" s="30">
        <v>1</v>
      </c>
      <c r="E17" s="30">
        <v>1</v>
      </c>
      <c r="F17" s="30">
        <v>0.9375</v>
      </c>
      <c r="G17" s="30">
        <v>0.79069767441860461</v>
      </c>
      <c r="I17" s="10" t="s">
        <v>31</v>
      </c>
      <c r="J17" s="11">
        <v>135</v>
      </c>
      <c r="K17" s="11">
        <v>59</v>
      </c>
      <c r="L17" s="12">
        <v>194</v>
      </c>
      <c r="M17" s="59">
        <f t="shared" si="0"/>
        <v>0.69587628865979378</v>
      </c>
    </row>
    <row r="18" spans="1:13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0.97916666666666663</v>
      </c>
      <c r="G18" s="30">
        <v>0.98837209302325579</v>
      </c>
      <c r="I18" s="10" t="s">
        <v>32</v>
      </c>
      <c r="J18" s="11">
        <v>138</v>
      </c>
      <c r="K18" s="11">
        <v>28</v>
      </c>
      <c r="L18" s="12">
        <v>166</v>
      </c>
      <c r="M18" s="59">
        <f t="shared" si="0"/>
        <v>0.83132530120481929</v>
      </c>
    </row>
    <row r="19" spans="1:13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I19" s="43" t="s">
        <v>15</v>
      </c>
      <c r="J19" s="44">
        <v>1761</v>
      </c>
      <c r="K19" s="44">
        <v>672</v>
      </c>
      <c r="L19" s="44">
        <v>2433</v>
      </c>
      <c r="M19" s="59">
        <f t="shared" si="0"/>
        <v>0.72379778051787913</v>
      </c>
    </row>
    <row r="20" spans="1:13" ht="15" customHeight="1" x14ac:dyDescent="0.3">
      <c r="A20" s="17" t="s">
        <v>62</v>
      </c>
      <c r="B20" s="30">
        <v>0.9697659616137877</v>
      </c>
      <c r="C20" s="30">
        <v>0</v>
      </c>
      <c r="D20" s="30">
        <v>1</v>
      </c>
      <c r="E20" s="30">
        <v>1</v>
      </c>
      <c r="F20" s="30">
        <v>0.8125</v>
      </c>
      <c r="G20" s="30">
        <v>0.72093023255813948</v>
      </c>
      <c r="M20" s="37"/>
    </row>
    <row r="21" spans="1:13" ht="15" customHeight="1" x14ac:dyDescent="0.3">
      <c r="A21" s="17" t="s">
        <v>46</v>
      </c>
      <c r="B21" s="30">
        <v>0.96957011359185274</v>
      </c>
      <c r="C21" s="30">
        <v>0</v>
      </c>
      <c r="D21" s="30">
        <v>1</v>
      </c>
      <c r="E21" s="30">
        <v>1</v>
      </c>
      <c r="F21" s="30">
        <v>0.8125</v>
      </c>
      <c r="G21" s="30">
        <v>0.72093023255813948</v>
      </c>
      <c r="M21" s="37"/>
    </row>
    <row r="22" spans="1:13" ht="15" customHeight="1" x14ac:dyDescent="0.3">
      <c r="A22" s="17" t="s">
        <v>47</v>
      </c>
      <c r="B22" s="30">
        <v>0.96954563258911086</v>
      </c>
      <c r="C22" s="30">
        <v>0</v>
      </c>
      <c r="D22" s="30">
        <v>1</v>
      </c>
      <c r="E22" s="30">
        <v>1</v>
      </c>
      <c r="F22" s="30">
        <v>0.8125</v>
      </c>
      <c r="G22" s="30">
        <v>0.72093023255813948</v>
      </c>
      <c r="I22" s="6" t="s">
        <v>134</v>
      </c>
      <c r="M22" s="37"/>
    </row>
    <row r="23" spans="1:13" ht="15" customHeight="1" x14ac:dyDescent="0.3">
      <c r="A23" s="17" t="s">
        <v>48</v>
      </c>
      <c r="B23" s="30">
        <v>0.96910497453975719</v>
      </c>
      <c r="C23" s="30">
        <v>0</v>
      </c>
      <c r="D23" s="30">
        <v>1</v>
      </c>
      <c r="E23" s="30">
        <v>1</v>
      </c>
      <c r="F23" s="30">
        <v>0.8125</v>
      </c>
      <c r="G23" s="30">
        <v>0.72093023255813948</v>
      </c>
      <c r="I23" s="7" t="s">
        <v>19</v>
      </c>
      <c r="J23" s="8" t="s">
        <v>16</v>
      </c>
      <c r="K23" s="8" t="s">
        <v>17</v>
      </c>
      <c r="L23" s="8" t="s">
        <v>15</v>
      </c>
      <c r="M23" s="79" t="s">
        <v>18</v>
      </c>
    </row>
    <row r="24" spans="1:13" ht="15" customHeight="1" x14ac:dyDescent="0.3">
      <c r="A24" s="17" t="s">
        <v>49</v>
      </c>
      <c r="B24" s="30">
        <v>0.83783783783783783</v>
      </c>
      <c r="C24" s="30">
        <v>0</v>
      </c>
      <c r="D24" s="30">
        <v>1</v>
      </c>
      <c r="E24" s="30">
        <v>1</v>
      </c>
      <c r="F24" s="30">
        <v>0.8125</v>
      </c>
      <c r="G24" s="30">
        <v>0.72093023255813948</v>
      </c>
      <c r="I24" s="10" t="s">
        <v>21</v>
      </c>
      <c r="J24" s="11">
        <v>0</v>
      </c>
      <c r="K24" s="11">
        <v>0</v>
      </c>
      <c r="L24" s="12">
        <v>0</v>
      </c>
      <c r="M24" s="59" t="s">
        <v>20</v>
      </c>
    </row>
    <row r="25" spans="1:13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0.5714285714285714</v>
      </c>
      <c r="F25" s="30">
        <v>0.66666666666666663</v>
      </c>
      <c r="G25" s="30">
        <v>0.51162790697674421</v>
      </c>
      <c r="I25" s="10" t="s">
        <v>22</v>
      </c>
      <c r="J25" s="11">
        <v>0</v>
      </c>
      <c r="K25" s="11">
        <v>0</v>
      </c>
      <c r="L25" s="12">
        <v>0</v>
      </c>
      <c r="M25" s="59" t="s">
        <v>20</v>
      </c>
    </row>
    <row r="26" spans="1:13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0.5714285714285714</v>
      </c>
      <c r="F26" s="30">
        <v>0.66666666666666663</v>
      </c>
      <c r="G26" s="30">
        <v>0.51162790697674421</v>
      </c>
      <c r="I26" s="10" t="s">
        <v>23</v>
      </c>
      <c r="J26" s="11">
        <v>0</v>
      </c>
      <c r="K26" s="11">
        <v>0</v>
      </c>
      <c r="L26" s="12">
        <v>0</v>
      </c>
      <c r="M26" s="59" t="s">
        <v>20</v>
      </c>
    </row>
    <row r="27" spans="1:13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0.5714285714285714</v>
      </c>
      <c r="F27" s="30">
        <v>0.66666666666666663</v>
      </c>
      <c r="G27" s="30">
        <v>0.51162790697674421</v>
      </c>
      <c r="I27" s="10" t="s">
        <v>24</v>
      </c>
      <c r="J27" s="11">
        <v>0</v>
      </c>
      <c r="K27" s="11">
        <v>1</v>
      </c>
      <c r="L27" s="12">
        <v>1</v>
      </c>
      <c r="M27" s="59">
        <f t="shared" ref="M27:M36" si="1">+J27/L27</f>
        <v>0</v>
      </c>
    </row>
    <row r="28" spans="1:13" ht="15" customHeight="1" x14ac:dyDescent="0.3">
      <c r="A28" s="17" t="s">
        <v>53</v>
      </c>
      <c r="B28" s="30">
        <v>0.70703584018801413</v>
      </c>
      <c r="C28" s="30">
        <v>0</v>
      </c>
      <c r="D28" s="30">
        <v>0.5</v>
      </c>
      <c r="E28" s="30">
        <v>0.7142857142857143</v>
      </c>
      <c r="F28" s="30">
        <v>0.77083333333333337</v>
      </c>
      <c r="G28" s="30">
        <v>0.61627906976744184</v>
      </c>
      <c r="I28" s="10" t="s">
        <v>25</v>
      </c>
      <c r="J28" s="11">
        <v>0</v>
      </c>
      <c r="K28" s="11">
        <v>0</v>
      </c>
      <c r="L28" s="12">
        <v>0</v>
      </c>
      <c r="M28" s="59" t="s">
        <v>20</v>
      </c>
    </row>
    <row r="29" spans="1:13" ht="15" customHeight="1" x14ac:dyDescent="0.3">
      <c r="A29" s="17" t="s">
        <v>54</v>
      </c>
      <c r="B29" s="30">
        <v>0.82971014492753625</v>
      </c>
      <c r="C29" s="30">
        <v>0</v>
      </c>
      <c r="D29" s="30">
        <v>0.5</v>
      </c>
      <c r="E29" s="30">
        <v>1</v>
      </c>
      <c r="F29" s="30">
        <v>0.5625</v>
      </c>
      <c r="G29" s="30">
        <v>0.56976744186046513</v>
      </c>
      <c r="I29" s="10" t="s">
        <v>26</v>
      </c>
      <c r="J29" s="11">
        <v>10</v>
      </c>
      <c r="K29" s="11">
        <v>1</v>
      </c>
      <c r="L29" s="12">
        <v>11</v>
      </c>
      <c r="M29" s="59">
        <f t="shared" si="1"/>
        <v>0.90909090909090906</v>
      </c>
    </row>
    <row r="30" spans="1:13" ht="15" customHeight="1" x14ac:dyDescent="0.3">
      <c r="A30" s="17" t="s">
        <v>55</v>
      </c>
      <c r="B30" s="30">
        <v>0.5764052095573835</v>
      </c>
      <c r="C30" s="30">
        <v>0</v>
      </c>
      <c r="D30" s="30">
        <v>1</v>
      </c>
      <c r="E30" s="30">
        <v>0.76190476190476186</v>
      </c>
      <c r="F30" s="30">
        <v>0.5625</v>
      </c>
      <c r="G30" s="30">
        <v>0.52325581395348841</v>
      </c>
      <c r="I30" s="10" t="s">
        <v>27</v>
      </c>
      <c r="J30" s="11">
        <v>7</v>
      </c>
      <c r="K30" s="11">
        <v>1</v>
      </c>
      <c r="L30" s="12">
        <v>8</v>
      </c>
      <c r="M30" s="59">
        <f t="shared" si="1"/>
        <v>0.875</v>
      </c>
    </row>
    <row r="31" spans="1:13" ht="15" customHeight="1" x14ac:dyDescent="0.3">
      <c r="A31" s="17" t="s">
        <v>56</v>
      </c>
      <c r="B31" s="30">
        <v>0.90853897375636505</v>
      </c>
      <c r="C31" s="30">
        <v>0</v>
      </c>
      <c r="D31" s="30">
        <v>1</v>
      </c>
      <c r="E31" s="30">
        <v>1</v>
      </c>
      <c r="F31" s="30">
        <v>0.97916666666666663</v>
      </c>
      <c r="G31" s="30">
        <v>0.81395348837209303</v>
      </c>
      <c r="I31" s="10" t="s">
        <v>28</v>
      </c>
      <c r="J31" s="11">
        <v>5</v>
      </c>
      <c r="K31" s="11">
        <v>0</v>
      </c>
      <c r="L31" s="12">
        <v>5</v>
      </c>
      <c r="M31" s="59">
        <f t="shared" si="1"/>
        <v>1</v>
      </c>
    </row>
    <row r="32" spans="1:13" ht="15" customHeight="1" x14ac:dyDescent="0.3">
      <c r="A32" s="17" t="s">
        <v>57</v>
      </c>
      <c r="B32" s="30">
        <v>0.5495495495495496</v>
      </c>
      <c r="C32" s="30">
        <v>0</v>
      </c>
      <c r="D32" s="30">
        <v>0.5</v>
      </c>
      <c r="E32" s="30">
        <v>0.7142857142857143</v>
      </c>
      <c r="F32" s="30">
        <v>0.5</v>
      </c>
      <c r="G32" s="30">
        <v>0.46511627906976744</v>
      </c>
      <c r="I32" s="10" t="s">
        <v>29</v>
      </c>
      <c r="J32" s="11">
        <v>1</v>
      </c>
      <c r="K32" s="11">
        <v>0</v>
      </c>
      <c r="L32" s="12">
        <v>1</v>
      </c>
      <c r="M32" s="59">
        <f t="shared" si="1"/>
        <v>1</v>
      </c>
    </row>
    <row r="33" spans="1:13" ht="15" customHeight="1" x14ac:dyDescent="0.3">
      <c r="A33" s="17" t="s">
        <v>58</v>
      </c>
      <c r="B33" s="30">
        <v>0.60047003525264397</v>
      </c>
      <c r="C33" s="30">
        <v>0</v>
      </c>
      <c r="D33" s="30">
        <v>0.5</v>
      </c>
      <c r="E33" s="30">
        <v>0.7142857142857143</v>
      </c>
      <c r="F33" s="30">
        <v>0.52083333333333337</v>
      </c>
      <c r="G33" s="30">
        <v>0.47674418604651164</v>
      </c>
      <c r="I33" s="10" t="s">
        <v>30</v>
      </c>
      <c r="J33" s="11">
        <v>0</v>
      </c>
      <c r="K33" s="11">
        <v>0</v>
      </c>
      <c r="L33" s="12">
        <v>0</v>
      </c>
      <c r="M33" s="59" t="s">
        <v>20</v>
      </c>
    </row>
    <row r="34" spans="1:13" ht="15" customHeight="1" x14ac:dyDescent="0.3">
      <c r="A34" s="17" t="s">
        <v>59</v>
      </c>
      <c r="B34" s="30">
        <v>0.99211711711711714</v>
      </c>
      <c r="C34" s="30">
        <v>0.93333333333333335</v>
      </c>
      <c r="D34" s="30">
        <v>1</v>
      </c>
      <c r="E34" s="30">
        <v>1</v>
      </c>
      <c r="F34" s="30">
        <v>1</v>
      </c>
      <c r="G34" s="30">
        <v>0.98837209302325579</v>
      </c>
      <c r="I34" s="10" t="s">
        <v>31</v>
      </c>
      <c r="J34" s="11">
        <v>0</v>
      </c>
      <c r="K34" s="11">
        <v>0</v>
      </c>
      <c r="L34" s="12">
        <v>0</v>
      </c>
      <c r="M34" s="59" t="s">
        <v>20</v>
      </c>
    </row>
    <row r="35" spans="1:13" ht="15" customHeight="1" x14ac:dyDescent="0.3">
      <c r="A35" s="17" t="s">
        <v>60</v>
      </c>
      <c r="B35" s="30">
        <v>0.99211711711711714</v>
      </c>
      <c r="C35" s="30">
        <v>0.93333333333333335</v>
      </c>
      <c r="D35" s="30">
        <v>1</v>
      </c>
      <c r="E35" s="30">
        <v>1</v>
      </c>
      <c r="F35" s="30">
        <v>1</v>
      </c>
      <c r="G35" s="30">
        <v>0.98837209302325579</v>
      </c>
      <c r="I35" s="10" t="s">
        <v>32</v>
      </c>
      <c r="J35" s="11">
        <v>0</v>
      </c>
      <c r="K35" s="11">
        <v>0</v>
      </c>
      <c r="L35" s="12">
        <v>0</v>
      </c>
      <c r="M35" s="59" t="s">
        <v>20</v>
      </c>
    </row>
    <row r="36" spans="1:13" ht="15" customHeight="1" x14ac:dyDescent="0.3">
      <c r="A36" s="17" t="s">
        <v>61</v>
      </c>
      <c r="B36" s="30">
        <v>0.76696533490011753</v>
      </c>
      <c r="C36" s="30">
        <v>0</v>
      </c>
      <c r="D36" s="30">
        <v>0.5</v>
      </c>
      <c r="E36" s="30">
        <v>0.90476190476190477</v>
      </c>
      <c r="F36" s="30">
        <v>0.52083333333333337</v>
      </c>
      <c r="G36" s="30">
        <v>0.52325581395348841</v>
      </c>
      <c r="I36" s="13" t="s">
        <v>15</v>
      </c>
      <c r="J36" s="12">
        <v>23</v>
      </c>
      <c r="K36" s="12">
        <v>3</v>
      </c>
      <c r="L36" s="12">
        <v>26</v>
      </c>
      <c r="M36" s="59">
        <f t="shared" si="1"/>
        <v>0.88461538461538458</v>
      </c>
    </row>
    <row r="38" spans="1:13" ht="18" x14ac:dyDescent="0.3">
      <c r="A38" s="15" t="s">
        <v>116</v>
      </c>
    </row>
    <row r="39" spans="1:13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3" ht="16.8" customHeight="1" x14ac:dyDescent="0.3">
      <c r="A40" s="24" t="s">
        <v>65</v>
      </c>
      <c r="B40" s="18">
        <v>0</v>
      </c>
      <c r="C40" s="18">
        <v>0</v>
      </c>
      <c r="D40" s="18">
        <v>3</v>
      </c>
      <c r="E40" s="18">
        <v>0</v>
      </c>
      <c r="F40" s="18">
        <v>3</v>
      </c>
    </row>
    <row r="41" spans="1:13" ht="16.8" customHeight="1" x14ac:dyDescent="0.3">
      <c r="A41" s="24" t="s">
        <v>0</v>
      </c>
      <c r="B41" s="18">
        <v>0</v>
      </c>
      <c r="C41" s="18">
        <v>15</v>
      </c>
      <c r="D41" s="18">
        <v>0</v>
      </c>
      <c r="E41" s="18">
        <v>0</v>
      </c>
      <c r="F41" s="18">
        <v>15</v>
      </c>
      <c r="J41" s="42"/>
      <c r="K41" s="41"/>
      <c r="L41" s="42"/>
      <c r="M41" s="41"/>
    </row>
    <row r="42" spans="1:13" ht="16.8" customHeight="1" x14ac:dyDescent="0.3">
      <c r="A42" s="24" t="s">
        <v>75</v>
      </c>
      <c r="B42" s="18">
        <v>11</v>
      </c>
      <c r="C42" s="18">
        <v>0</v>
      </c>
      <c r="D42" s="18">
        <v>991</v>
      </c>
      <c r="E42" s="18">
        <v>42</v>
      </c>
      <c r="F42" s="18">
        <v>1044</v>
      </c>
      <c r="J42" s="42"/>
      <c r="K42" s="41"/>
      <c r="L42" s="42"/>
      <c r="M42" s="41"/>
    </row>
    <row r="43" spans="1:13" ht="16.8" customHeight="1" x14ac:dyDescent="0.3">
      <c r="A43" s="24" t="s">
        <v>76</v>
      </c>
      <c r="B43" s="18">
        <v>0</v>
      </c>
      <c r="C43" s="18">
        <v>0</v>
      </c>
      <c r="D43" s="18">
        <v>48</v>
      </c>
      <c r="E43" s="18">
        <v>1</v>
      </c>
      <c r="F43" s="18">
        <v>49</v>
      </c>
      <c r="J43" s="42"/>
      <c r="K43" s="41"/>
      <c r="L43" s="42"/>
      <c r="M43" s="41"/>
    </row>
    <row r="44" spans="1:13" ht="16.8" customHeight="1" x14ac:dyDescent="0.3">
      <c r="A44" s="24" t="s">
        <v>8</v>
      </c>
      <c r="B44" s="18">
        <v>2</v>
      </c>
      <c r="C44" s="18">
        <v>5</v>
      </c>
      <c r="D44" s="18">
        <v>15</v>
      </c>
      <c r="E44" s="18">
        <v>6</v>
      </c>
      <c r="F44" s="18">
        <v>28</v>
      </c>
      <c r="J44" s="42"/>
      <c r="K44" s="41"/>
      <c r="L44" s="42"/>
      <c r="M44" s="41"/>
    </row>
    <row r="45" spans="1:13" ht="16.8" customHeight="1" x14ac:dyDescent="0.3">
      <c r="A45" s="24" t="s">
        <v>6</v>
      </c>
      <c r="B45" s="18">
        <v>1</v>
      </c>
      <c r="C45" s="18">
        <v>0</v>
      </c>
      <c r="D45" s="18">
        <v>43</v>
      </c>
      <c r="E45" s="18">
        <v>3</v>
      </c>
      <c r="F45" s="18">
        <v>47</v>
      </c>
      <c r="J45" s="42"/>
      <c r="K45" s="41"/>
      <c r="L45" s="42"/>
      <c r="M45" s="41"/>
    </row>
    <row r="46" spans="1:13" ht="16.8" customHeight="1" x14ac:dyDescent="0.3">
      <c r="A46" s="24" t="s">
        <v>2</v>
      </c>
      <c r="B46" s="18">
        <v>0</v>
      </c>
      <c r="C46" s="18">
        <v>0</v>
      </c>
      <c r="D46" s="18">
        <v>1</v>
      </c>
      <c r="E46" s="18">
        <v>0</v>
      </c>
      <c r="F46" s="18">
        <v>1</v>
      </c>
      <c r="J46" s="42"/>
      <c r="K46" s="41"/>
      <c r="L46" s="42"/>
      <c r="M46" s="41"/>
    </row>
    <row r="47" spans="1:13" ht="16.8" customHeight="1" x14ac:dyDescent="0.3">
      <c r="A47" s="24" t="s">
        <v>9</v>
      </c>
      <c r="B47" s="18">
        <v>0</v>
      </c>
      <c r="C47" s="18">
        <v>0</v>
      </c>
      <c r="D47" s="18">
        <v>0</v>
      </c>
      <c r="E47" s="18">
        <v>2</v>
      </c>
      <c r="F47" s="18">
        <v>2</v>
      </c>
      <c r="J47" s="42"/>
      <c r="K47" s="41"/>
      <c r="L47" s="42"/>
      <c r="M47" s="41"/>
    </row>
    <row r="48" spans="1:13" ht="16.8" customHeight="1" x14ac:dyDescent="0.3">
      <c r="A48" s="24" t="s">
        <v>12</v>
      </c>
      <c r="B48" s="18">
        <v>0</v>
      </c>
      <c r="C48" s="18">
        <v>0</v>
      </c>
      <c r="D48" s="18">
        <v>0</v>
      </c>
      <c r="E48" s="18">
        <v>2</v>
      </c>
      <c r="F48" s="18">
        <v>2</v>
      </c>
      <c r="J48" s="42"/>
      <c r="K48" s="41"/>
      <c r="L48" s="42"/>
      <c r="M48" s="41"/>
    </row>
    <row r="49" spans="1:13" ht="16.8" customHeight="1" x14ac:dyDescent="0.3">
      <c r="A49" s="24" t="s">
        <v>78</v>
      </c>
      <c r="B49" s="18">
        <v>0</v>
      </c>
      <c r="C49" s="18">
        <v>0</v>
      </c>
      <c r="D49" s="18">
        <v>0</v>
      </c>
      <c r="E49" s="18">
        <v>2</v>
      </c>
      <c r="F49" s="18">
        <v>2</v>
      </c>
      <c r="J49" s="42"/>
      <c r="K49" s="41"/>
      <c r="L49" s="42"/>
      <c r="M49" s="41"/>
    </row>
    <row r="50" spans="1:13" ht="16.8" customHeight="1" x14ac:dyDescent="0.3">
      <c r="A50" s="24" t="s">
        <v>68</v>
      </c>
      <c r="B50" s="18">
        <v>4</v>
      </c>
      <c r="C50" s="18">
        <v>0</v>
      </c>
      <c r="D50" s="18">
        <v>267</v>
      </c>
      <c r="E50" s="18">
        <v>3</v>
      </c>
      <c r="F50" s="18">
        <v>274</v>
      </c>
      <c r="J50" s="42"/>
      <c r="K50" s="41"/>
      <c r="L50" s="42"/>
      <c r="M50" s="41"/>
    </row>
    <row r="51" spans="1:13" ht="16.8" customHeight="1" x14ac:dyDescent="0.3">
      <c r="A51" s="24" t="s">
        <v>74</v>
      </c>
      <c r="B51" s="18">
        <v>28</v>
      </c>
      <c r="C51" s="18">
        <v>0</v>
      </c>
      <c r="D51" s="18">
        <v>19</v>
      </c>
      <c r="E51" s="18">
        <v>1</v>
      </c>
      <c r="F51" s="18">
        <v>48</v>
      </c>
      <c r="J51" s="42"/>
      <c r="K51" s="41"/>
      <c r="L51" s="42"/>
      <c r="M51" s="41"/>
    </row>
    <row r="52" spans="1:13" ht="18" x14ac:dyDescent="0.3">
      <c r="A52" s="26" t="s">
        <v>73</v>
      </c>
      <c r="B52" s="27">
        <v>46</v>
      </c>
      <c r="C52" s="27">
        <v>20</v>
      </c>
      <c r="D52" s="27">
        <v>1387</v>
      </c>
      <c r="E52" s="27">
        <v>62</v>
      </c>
      <c r="F52" s="27">
        <v>1515</v>
      </c>
      <c r="J52" s="42"/>
      <c r="K52" s="41"/>
      <c r="L52" s="42"/>
      <c r="M52" s="41"/>
    </row>
    <row r="53" spans="1:13" x14ac:dyDescent="0.3">
      <c r="J53" s="42"/>
      <c r="K53" s="41"/>
      <c r="L53" s="42"/>
      <c r="M53" s="41"/>
    </row>
    <row r="54" spans="1:13" x14ac:dyDescent="0.3">
      <c r="J54" s="42"/>
      <c r="K54" s="41"/>
      <c r="L54" s="42"/>
      <c r="M54" s="41"/>
    </row>
    <row r="55" spans="1:13" x14ac:dyDescent="0.3">
      <c r="A55" s="48" t="s">
        <v>117</v>
      </c>
      <c r="J55" s="42"/>
      <c r="K55" s="41"/>
      <c r="L55" s="42"/>
      <c r="M55" s="41"/>
    </row>
    <row r="56" spans="1:13" x14ac:dyDescent="0.3">
      <c r="A56" s="48" t="s">
        <v>119</v>
      </c>
      <c r="J56" s="42"/>
      <c r="K56" s="41"/>
      <c r="L56" s="42"/>
      <c r="M56" s="41"/>
    </row>
    <row r="57" spans="1:13" x14ac:dyDescent="0.3">
      <c r="J57" s="42"/>
      <c r="K57" s="41"/>
      <c r="L57" s="41"/>
      <c r="M57" s="41"/>
    </row>
    <row r="58" spans="1:13" x14ac:dyDescent="0.3">
      <c r="J58" s="42"/>
      <c r="K58" s="41"/>
      <c r="L58" s="41"/>
      <c r="M58" s="41"/>
    </row>
    <row r="59" spans="1:13" x14ac:dyDescent="0.3">
      <c r="J59" s="42"/>
      <c r="K59" s="41"/>
      <c r="L59" s="41"/>
      <c r="M59" s="41"/>
    </row>
    <row r="60" spans="1:13" x14ac:dyDescent="0.3">
      <c r="J60" s="41"/>
      <c r="K60" s="41"/>
      <c r="L60" s="41"/>
      <c r="M60" s="41"/>
    </row>
    <row r="61" spans="1:13" x14ac:dyDescent="0.3">
      <c r="J61" s="41"/>
      <c r="K61" s="41"/>
      <c r="L61" s="41"/>
      <c r="M61" s="41"/>
    </row>
    <row r="62" spans="1:13" x14ac:dyDescent="0.3">
      <c r="J62" s="41"/>
      <c r="K62" s="41"/>
      <c r="L62" s="41"/>
      <c r="M62" s="41"/>
    </row>
    <row r="63" spans="1:13" x14ac:dyDescent="0.3">
      <c r="J63" s="41"/>
      <c r="K63" s="41"/>
      <c r="L63" s="41"/>
      <c r="M63" s="41"/>
    </row>
    <row r="64" spans="1:13" x14ac:dyDescent="0.3">
      <c r="J64" s="41"/>
      <c r="K64" s="41"/>
      <c r="L64" s="41"/>
      <c r="M64" s="41"/>
    </row>
  </sheetData>
  <conditionalFormatting sqref="B8:G36">
    <cfRule type="cellIs" dxfId="188" priority="31" operator="lessThan">
      <formula>0.9</formula>
    </cfRule>
    <cfRule type="cellIs" dxfId="187" priority="32" operator="between">
      <formula>0.9999999999</formula>
      <formula>0.9</formula>
    </cfRule>
    <cfRule type="cellIs" dxfId="186" priority="33" operator="equal">
      <formula>1</formula>
    </cfRule>
  </conditionalFormatting>
  <conditionalFormatting sqref="M24:M36">
    <cfRule type="cellIs" dxfId="185" priority="4" operator="lessThan">
      <formula>0.9</formula>
    </cfRule>
    <cfRule type="cellIs" dxfId="184" priority="5" operator="between">
      <formula>0.9999999999</formula>
      <formula>0.9</formula>
    </cfRule>
    <cfRule type="cellIs" dxfId="183" priority="6" operator="equal">
      <formula>1</formula>
    </cfRule>
  </conditionalFormatting>
  <conditionalFormatting sqref="M7:M19">
    <cfRule type="cellIs" dxfId="182" priority="1" operator="lessThan">
      <formula>0.9</formula>
    </cfRule>
    <cfRule type="cellIs" dxfId="181" priority="2" operator="between">
      <formula>0.9999999999</formula>
      <formula>0.9</formula>
    </cfRule>
    <cfRule type="cellIs" dxfId="180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P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3.21875" style="14" customWidth="1"/>
    <col min="3" max="9" width="12.77734375" style="14" customWidth="1"/>
    <col min="10" max="10" width="8.33203125" style="41" customWidth="1"/>
    <col min="11" max="14" width="1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1"/>
    </row>
    <row r="5" spans="1:16" s="2" customFormat="1" ht="15.75" customHeight="1" x14ac:dyDescent="0.3">
      <c r="A5" s="1"/>
      <c r="B5" s="14"/>
      <c r="C5" s="35" t="s">
        <v>93</v>
      </c>
      <c r="D5" s="35"/>
      <c r="E5" s="35"/>
      <c r="F5" s="35"/>
      <c r="G5" s="35"/>
      <c r="H5" s="35"/>
      <c r="I5" s="36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83</v>
      </c>
      <c r="G6" s="22" t="s">
        <v>81</v>
      </c>
      <c r="H6" s="22" t="s">
        <v>74</v>
      </c>
      <c r="I6" s="33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79" t="s">
        <v>18</v>
      </c>
      <c r="P6" s="19"/>
    </row>
    <row r="7" spans="1:16" s="6" customFormat="1" ht="16.5" customHeight="1" x14ac:dyDescent="0.3">
      <c r="A7" s="4" t="s">
        <v>33</v>
      </c>
      <c r="B7" s="39">
        <v>40848</v>
      </c>
      <c r="C7" s="5">
        <v>3</v>
      </c>
      <c r="D7" s="5">
        <v>2</v>
      </c>
      <c r="E7" s="5">
        <v>3</v>
      </c>
      <c r="F7" s="5">
        <v>1</v>
      </c>
      <c r="G7" s="5">
        <v>250</v>
      </c>
      <c r="H7" s="5">
        <v>37</v>
      </c>
      <c r="I7" s="5">
        <v>296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23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23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23">
        <v>0.91524676850763809</v>
      </c>
      <c r="C10" s="30">
        <v>0.33333333333333331</v>
      </c>
      <c r="D10" s="30">
        <v>1</v>
      </c>
      <c r="E10" s="30">
        <v>1</v>
      </c>
      <c r="F10" s="30">
        <v>1</v>
      </c>
      <c r="G10" s="30">
        <v>0.47199999999999998</v>
      </c>
      <c r="H10" s="30">
        <v>1</v>
      </c>
      <c r="I10" s="30">
        <v>0.54729729729729726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23">
        <v>0.91524676850763809</v>
      </c>
      <c r="C11" s="30">
        <v>0.33333333333333331</v>
      </c>
      <c r="D11" s="30">
        <v>1</v>
      </c>
      <c r="E11" s="30">
        <v>1</v>
      </c>
      <c r="F11" s="30">
        <v>1</v>
      </c>
      <c r="G11" s="30">
        <v>0.47199999999999998</v>
      </c>
      <c r="H11" s="30">
        <v>1</v>
      </c>
      <c r="I11" s="30">
        <v>0.54729729729729726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23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1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23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23">
        <v>0.8812181746964356</v>
      </c>
      <c r="C14" s="30">
        <v>0.33333333333333331</v>
      </c>
      <c r="D14" s="30">
        <v>1</v>
      </c>
      <c r="E14" s="30">
        <v>1</v>
      </c>
      <c r="F14" s="30">
        <v>1</v>
      </c>
      <c r="G14" s="30">
        <v>0.23200000000000001</v>
      </c>
      <c r="H14" s="30">
        <v>1</v>
      </c>
      <c r="I14" s="30">
        <v>0.34459459459459457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23">
        <v>0.8812181746964356</v>
      </c>
      <c r="C15" s="30">
        <v>0.33333333333333331</v>
      </c>
      <c r="D15" s="30">
        <v>1</v>
      </c>
      <c r="E15" s="30">
        <v>1</v>
      </c>
      <c r="F15" s="30">
        <v>1</v>
      </c>
      <c r="G15" s="30">
        <v>0.23200000000000001</v>
      </c>
      <c r="H15" s="30">
        <v>1</v>
      </c>
      <c r="I15" s="30">
        <v>0.34459459459459457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23">
        <v>0.96200548374461414</v>
      </c>
      <c r="C16" s="30">
        <v>1</v>
      </c>
      <c r="D16" s="30">
        <v>1</v>
      </c>
      <c r="E16" s="30">
        <v>1</v>
      </c>
      <c r="F16" s="30">
        <v>1</v>
      </c>
      <c r="G16" s="30">
        <v>0.98399999999999999</v>
      </c>
      <c r="H16" s="30">
        <v>1</v>
      </c>
      <c r="I16" s="30">
        <v>0.98648648648648651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23">
        <v>0.96041421856639253</v>
      </c>
      <c r="C17" s="30">
        <v>1</v>
      </c>
      <c r="D17" s="30">
        <v>1</v>
      </c>
      <c r="E17" s="30">
        <v>1</v>
      </c>
      <c r="F17" s="30">
        <v>1</v>
      </c>
      <c r="G17" s="30">
        <v>0.96</v>
      </c>
      <c r="H17" s="30">
        <v>1</v>
      </c>
      <c r="I17" s="30">
        <v>0.96621621621621623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23">
        <v>0.97882393262828049</v>
      </c>
      <c r="C18" s="30">
        <v>1</v>
      </c>
      <c r="D18" s="30">
        <v>1</v>
      </c>
      <c r="E18" s="30">
        <v>1</v>
      </c>
      <c r="F18" s="30">
        <v>0</v>
      </c>
      <c r="G18" s="30">
        <v>0.99199999999999999</v>
      </c>
      <c r="H18" s="30">
        <v>1</v>
      </c>
      <c r="I18" s="30">
        <v>0.98986486486486491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23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23">
        <v>0.9697659616137877</v>
      </c>
      <c r="C20" s="30">
        <v>1</v>
      </c>
      <c r="D20" s="30">
        <v>1</v>
      </c>
      <c r="E20" s="30">
        <v>1</v>
      </c>
      <c r="F20" s="30">
        <v>1</v>
      </c>
      <c r="G20" s="30">
        <v>0.97599999999999998</v>
      </c>
      <c r="H20" s="30">
        <v>1</v>
      </c>
      <c r="I20" s="30">
        <v>0.97972972972972971</v>
      </c>
      <c r="O20" s="37"/>
    </row>
    <row r="21" spans="1:15" ht="15" customHeight="1" x14ac:dyDescent="0.3">
      <c r="A21" s="17" t="s">
        <v>46</v>
      </c>
      <c r="B21" s="23">
        <v>0.96957011359185274</v>
      </c>
      <c r="C21" s="30">
        <v>1</v>
      </c>
      <c r="D21" s="30">
        <v>1</v>
      </c>
      <c r="E21" s="30">
        <v>1</v>
      </c>
      <c r="F21" s="30">
        <v>1</v>
      </c>
      <c r="G21" s="30">
        <v>0.97599999999999998</v>
      </c>
      <c r="H21" s="30">
        <v>1</v>
      </c>
      <c r="I21" s="30">
        <v>0.97972972972972971</v>
      </c>
      <c r="O21" s="37"/>
    </row>
    <row r="22" spans="1:15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1</v>
      </c>
      <c r="F22" s="30">
        <v>1</v>
      </c>
      <c r="G22" s="30">
        <v>0.97599999999999998</v>
      </c>
      <c r="H22" s="30">
        <v>1</v>
      </c>
      <c r="I22" s="30">
        <v>0.97972972972972971</v>
      </c>
      <c r="K22" s="6" t="s">
        <v>135</v>
      </c>
      <c r="O22" s="37"/>
    </row>
    <row r="23" spans="1:15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1</v>
      </c>
      <c r="F23" s="30">
        <v>1</v>
      </c>
      <c r="G23" s="30">
        <v>0.97599999999999998</v>
      </c>
      <c r="H23" s="30">
        <v>1</v>
      </c>
      <c r="I23" s="30">
        <v>0.97972972972972971</v>
      </c>
      <c r="K23" s="57" t="s">
        <v>19</v>
      </c>
      <c r="L23" s="8" t="s">
        <v>16</v>
      </c>
      <c r="M23" s="8" t="s">
        <v>17</v>
      </c>
      <c r="N23" s="8" t="s">
        <v>15</v>
      </c>
      <c r="O23" s="77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0.33333333333333331</v>
      </c>
      <c r="D24" s="30">
        <v>1</v>
      </c>
      <c r="E24" s="30">
        <v>1</v>
      </c>
      <c r="F24" s="30">
        <v>1</v>
      </c>
      <c r="G24" s="30">
        <v>0.28399999999999997</v>
      </c>
      <c r="H24" s="30">
        <v>1</v>
      </c>
      <c r="I24" s="30">
        <v>0.38851351351351349</v>
      </c>
      <c r="K24" s="10" t="s">
        <v>21</v>
      </c>
      <c r="L24" s="11">
        <v>30</v>
      </c>
      <c r="M24" s="11">
        <v>6</v>
      </c>
      <c r="N24" s="12">
        <v>36</v>
      </c>
      <c r="O24" s="59">
        <f>+L24/N24</f>
        <v>0.83333333333333337</v>
      </c>
    </row>
    <row r="25" spans="1:15" ht="15" customHeight="1" x14ac:dyDescent="0.3">
      <c r="A25" s="17" t="s">
        <v>50</v>
      </c>
      <c r="B25" s="30">
        <v>0.64140227183705445</v>
      </c>
      <c r="C25" s="30">
        <v>0</v>
      </c>
      <c r="D25" s="30">
        <v>0.5</v>
      </c>
      <c r="E25" s="30">
        <v>0</v>
      </c>
      <c r="F25" s="30">
        <v>0</v>
      </c>
      <c r="G25" s="30">
        <v>0.08</v>
      </c>
      <c r="H25" s="30">
        <v>1</v>
      </c>
      <c r="I25" s="30">
        <v>0.19594594594594594</v>
      </c>
      <c r="K25" s="10" t="s">
        <v>22</v>
      </c>
      <c r="L25" s="11">
        <v>4</v>
      </c>
      <c r="M25" s="11">
        <v>5</v>
      </c>
      <c r="N25" s="12">
        <v>9</v>
      </c>
      <c r="O25" s="59">
        <f t="shared" ref="O25:O36" si="1">+L25/N25</f>
        <v>0.44444444444444442</v>
      </c>
    </row>
    <row r="26" spans="1:15" ht="15" customHeight="1" x14ac:dyDescent="0.3">
      <c r="A26" s="17" t="s">
        <v>51</v>
      </c>
      <c r="B26" s="30">
        <v>0.63792596944770863</v>
      </c>
      <c r="C26" s="30">
        <v>0</v>
      </c>
      <c r="D26" s="30">
        <v>0.5</v>
      </c>
      <c r="E26" s="30">
        <v>0</v>
      </c>
      <c r="F26" s="30">
        <v>0</v>
      </c>
      <c r="G26" s="30">
        <v>0.08</v>
      </c>
      <c r="H26" s="30">
        <v>1</v>
      </c>
      <c r="I26" s="30">
        <v>0.19594594594594594</v>
      </c>
      <c r="K26" s="10" t="s">
        <v>23</v>
      </c>
      <c r="L26" s="11">
        <v>4</v>
      </c>
      <c r="M26" s="11">
        <v>0</v>
      </c>
      <c r="N26" s="12">
        <v>4</v>
      </c>
      <c r="O26" s="59">
        <f t="shared" si="1"/>
        <v>1</v>
      </c>
    </row>
    <row r="27" spans="1:15" ht="15" customHeight="1" x14ac:dyDescent="0.3">
      <c r="A27" s="17" t="s">
        <v>52</v>
      </c>
      <c r="B27" s="30">
        <v>0.63792596944770863</v>
      </c>
      <c r="C27" s="30">
        <v>0</v>
      </c>
      <c r="D27" s="30">
        <v>0.5</v>
      </c>
      <c r="E27" s="30">
        <v>0</v>
      </c>
      <c r="F27" s="30">
        <v>0</v>
      </c>
      <c r="G27" s="30">
        <v>0.08</v>
      </c>
      <c r="H27" s="30">
        <v>1</v>
      </c>
      <c r="I27" s="30">
        <v>0.19594594594594594</v>
      </c>
      <c r="K27" s="10" t="s">
        <v>24</v>
      </c>
      <c r="L27" s="11">
        <v>8</v>
      </c>
      <c r="M27" s="11">
        <v>1</v>
      </c>
      <c r="N27" s="12">
        <v>9</v>
      </c>
      <c r="O27" s="59">
        <f t="shared" si="1"/>
        <v>0.88888888888888884</v>
      </c>
    </row>
    <row r="28" spans="1:15" ht="15" customHeight="1" x14ac:dyDescent="0.3">
      <c r="A28" s="17" t="s">
        <v>53</v>
      </c>
      <c r="B28" s="30">
        <v>0.70703584018801413</v>
      </c>
      <c r="C28" s="30">
        <v>0.33333333333333331</v>
      </c>
      <c r="D28" s="30">
        <v>0.5</v>
      </c>
      <c r="E28" s="30">
        <v>0.33333333333333331</v>
      </c>
      <c r="F28" s="30">
        <v>1</v>
      </c>
      <c r="G28" s="30">
        <v>0.152</v>
      </c>
      <c r="H28" s="30">
        <v>0.91891891891891897</v>
      </c>
      <c r="I28" s="30">
        <v>0.25675675675675674</v>
      </c>
      <c r="K28" s="10" t="s">
        <v>25</v>
      </c>
      <c r="L28" s="11">
        <v>9</v>
      </c>
      <c r="M28" s="11">
        <v>3</v>
      </c>
      <c r="N28" s="12">
        <v>12</v>
      </c>
      <c r="O28" s="59">
        <f t="shared" si="1"/>
        <v>0.75</v>
      </c>
    </row>
    <row r="29" spans="1:15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1</v>
      </c>
      <c r="F29" s="30">
        <v>1</v>
      </c>
      <c r="G29" s="30">
        <v>0.85599999999999998</v>
      </c>
      <c r="H29" s="30">
        <v>1</v>
      </c>
      <c r="I29" s="30">
        <v>0.8783783783783784</v>
      </c>
      <c r="K29" s="10" t="s">
        <v>26</v>
      </c>
      <c r="L29" s="11">
        <v>0</v>
      </c>
      <c r="M29" s="11">
        <v>0</v>
      </c>
      <c r="N29" s="12">
        <v>0</v>
      </c>
      <c r="O29" s="59" t="s">
        <v>20</v>
      </c>
    </row>
    <row r="30" spans="1:15" ht="15" customHeight="1" x14ac:dyDescent="0.3">
      <c r="A30" s="17" t="s">
        <v>55</v>
      </c>
      <c r="B30" s="30">
        <v>0.5764052095573835</v>
      </c>
      <c r="C30" s="30">
        <v>0</v>
      </c>
      <c r="D30" s="30">
        <v>1</v>
      </c>
      <c r="E30" s="30">
        <v>1</v>
      </c>
      <c r="F30" s="30">
        <v>0</v>
      </c>
      <c r="G30" s="30">
        <v>0.21199999999999999</v>
      </c>
      <c r="H30" s="30">
        <v>0.70270270270270274</v>
      </c>
      <c r="I30" s="30">
        <v>0.28378378378378377</v>
      </c>
      <c r="K30" s="10" t="s">
        <v>27</v>
      </c>
      <c r="L30" s="11">
        <v>1</v>
      </c>
      <c r="M30" s="11">
        <v>1</v>
      </c>
      <c r="N30" s="12">
        <v>2</v>
      </c>
      <c r="O30" s="59">
        <f t="shared" si="1"/>
        <v>0.5</v>
      </c>
    </row>
    <row r="31" spans="1:15" ht="15" customHeight="1" x14ac:dyDescent="0.3">
      <c r="A31" s="17" t="s">
        <v>56</v>
      </c>
      <c r="B31" s="30">
        <v>0.90853897375636505</v>
      </c>
      <c r="C31" s="30">
        <v>0.66666666666666663</v>
      </c>
      <c r="D31" s="30">
        <v>1</v>
      </c>
      <c r="E31" s="30">
        <v>1</v>
      </c>
      <c r="F31" s="30">
        <v>1</v>
      </c>
      <c r="G31" s="30">
        <v>0.996</v>
      </c>
      <c r="H31" s="30">
        <v>0.86486486486486491</v>
      </c>
      <c r="I31" s="30">
        <v>0.97635135135135132</v>
      </c>
      <c r="K31" s="10" t="s">
        <v>28</v>
      </c>
      <c r="L31" s="11">
        <v>1</v>
      </c>
      <c r="M31" s="11">
        <v>0</v>
      </c>
      <c r="N31" s="12">
        <v>1</v>
      </c>
      <c r="O31" s="59">
        <f t="shared" si="1"/>
        <v>1</v>
      </c>
    </row>
    <row r="32" spans="1:15" ht="15" customHeight="1" x14ac:dyDescent="0.3">
      <c r="A32" s="17" t="s">
        <v>57</v>
      </c>
      <c r="B32" s="30">
        <v>0.5495495495495496</v>
      </c>
      <c r="C32" s="30">
        <v>0</v>
      </c>
      <c r="D32" s="30">
        <v>1</v>
      </c>
      <c r="E32" s="30">
        <v>1</v>
      </c>
      <c r="F32" s="30">
        <v>0</v>
      </c>
      <c r="G32" s="30">
        <v>0.188</v>
      </c>
      <c r="H32" s="30">
        <v>1</v>
      </c>
      <c r="I32" s="30">
        <v>0.30067567567567566</v>
      </c>
      <c r="K32" s="10" t="s">
        <v>29</v>
      </c>
      <c r="L32" s="11">
        <v>0</v>
      </c>
      <c r="M32" s="11">
        <v>1</v>
      </c>
      <c r="N32" s="12">
        <v>1</v>
      </c>
      <c r="O32" s="59">
        <f t="shared" si="1"/>
        <v>0</v>
      </c>
    </row>
    <row r="33" spans="1:16" ht="15" customHeight="1" x14ac:dyDescent="0.3">
      <c r="A33" s="17" t="s">
        <v>58</v>
      </c>
      <c r="B33" s="30">
        <v>0.60047003525264397</v>
      </c>
      <c r="C33" s="30">
        <v>0</v>
      </c>
      <c r="D33" s="30">
        <v>0.5</v>
      </c>
      <c r="E33" s="30">
        <v>0.33333333333333331</v>
      </c>
      <c r="F33" s="30">
        <v>1</v>
      </c>
      <c r="G33" s="30">
        <v>0.152</v>
      </c>
      <c r="H33" s="30">
        <v>1</v>
      </c>
      <c r="I33" s="30">
        <v>0.26351351351351349</v>
      </c>
      <c r="K33" s="10" t="s">
        <v>30</v>
      </c>
      <c r="L33" s="11">
        <v>0</v>
      </c>
      <c r="M33" s="11">
        <v>0</v>
      </c>
      <c r="N33" s="12">
        <v>0</v>
      </c>
      <c r="O33" s="59" t="s">
        <v>20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0.99199999999999999</v>
      </c>
      <c r="H34" s="30">
        <v>1</v>
      </c>
      <c r="I34" s="30">
        <v>0.9932432432432432</v>
      </c>
      <c r="K34" s="10" t="s">
        <v>31</v>
      </c>
      <c r="L34" s="11">
        <v>1</v>
      </c>
      <c r="M34" s="11">
        <v>0</v>
      </c>
      <c r="N34" s="12">
        <v>1</v>
      </c>
      <c r="O34" s="59">
        <f t="shared" si="1"/>
        <v>1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0.99199999999999999</v>
      </c>
      <c r="H35" s="30">
        <v>1</v>
      </c>
      <c r="I35" s="30">
        <v>0.9932432432432432</v>
      </c>
      <c r="K35" s="10" t="s">
        <v>32</v>
      </c>
      <c r="L35" s="11">
        <v>2</v>
      </c>
      <c r="M35" s="11">
        <v>2</v>
      </c>
      <c r="N35" s="12">
        <v>4</v>
      </c>
      <c r="O35" s="59">
        <f t="shared" si="1"/>
        <v>0.5</v>
      </c>
    </row>
    <row r="36" spans="1:16" ht="15" customHeight="1" x14ac:dyDescent="0.3">
      <c r="A36" s="17" t="s">
        <v>61</v>
      </c>
      <c r="B36" s="30">
        <v>0.76696533490011753</v>
      </c>
      <c r="C36" s="30">
        <v>0.33333333333333331</v>
      </c>
      <c r="D36" s="30">
        <v>0.5</v>
      </c>
      <c r="E36" s="30">
        <v>0.33333333333333331</v>
      </c>
      <c r="F36" s="30">
        <v>1</v>
      </c>
      <c r="G36" s="30">
        <v>0.17599999999999999</v>
      </c>
      <c r="H36" s="30">
        <v>1</v>
      </c>
      <c r="I36" s="30">
        <v>0.28716216216216217</v>
      </c>
      <c r="K36" s="13" t="s">
        <v>15</v>
      </c>
      <c r="L36" s="12">
        <v>60</v>
      </c>
      <c r="M36" s="12">
        <v>19</v>
      </c>
      <c r="N36" s="12">
        <v>79</v>
      </c>
      <c r="O36" s="59">
        <f t="shared" si="1"/>
        <v>0.759493670886076</v>
      </c>
    </row>
    <row r="38" spans="1:16" ht="18" x14ac:dyDescent="0.3">
      <c r="A38" s="15" t="s">
        <v>116</v>
      </c>
    </row>
    <row r="39" spans="1:16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6" x14ac:dyDescent="0.3">
      <c r="A40" s="24" t="s">
        <v>66</v>
      </c>
      <c r="B40" s="18">
        <v>0</v>
      </c>
      <c r="C40" s="18">
        <v>0</v>
      </c>
      <c r="D40" s="18">
        <v>1</v>
      </c>
      <c r="E40" s="18">
        <v>2</v>
      </c>
      <c r="F40" s="18">
        <v>3</v>
      </c>
    </row>
    <row r="41" spans="1:16" x14ac:dyDescent="0.3">
      <c r="A41" s="24" t="s">
        <v>0</v>
      </c>
      <c r="B41" s="18">
        <v>0</v>
      </c>
      <c r="C41" s="18">
        <v>0</v>
      </c>
      <c r="D41" s="18">
        <v>1</v>
      </c>
      <c r="E41" s="18">
        <v>1</v>
      </c>
      <c r="F41" s="18">
        <v>2</v>
      </c>
      <c r="K41" s="41"/>
      <c r="L41" s="42"/>
      <c r="M41" s="41"/>
      <c r="N41" s="42"/>
      <c r="O41" s="41"/>
      <c r="P41" s="41"/>
    </row>
    <row r="42" spans="1:16" x14ac:dyDescent="0.3">
      <c r="A42" s="24" t="s">
        <v>83</v>
      </c>
      <c r="B42" s="18">
        <v>1</v>
      </c>
      <c r="C42" s="18">
        <v>0</v>
      </c>
      <c r="D42" s="18">
        <v>0</v>
      </c>
      <c r="E42" s="18">
        <v>0</v>
      </c>
      <c r="F42" s="18">
        <v>1</v>
      </c>
      <c r="K42" s="41"/>
      <c r="L42" s="42"/>
      <c r="M42" s="41"/>
      <c r="N42" s="42"/>
      <c r="O42" s="41"/>
      <c r="P42" s="41"/>
    </row>
    <row r="43" spans="1:16" x14ac:dyDescent="0.3">
      <c r="A43" s="24" t="s">
        <v>75</v>
      </c>
      <c r="B43" s="18">
        <v>19</v>
      </c>
      <c r="C43" s="18">
        <v>0</v>
      </c>
      <c r="D43" s="18">
        <v>512</v>
      </c>
      <c r="E43" s="18">
        <v>18</v>
      </c>
      <c r="F43" s="18">
        <v>549</v>
      </c>
      <c r="K43" s="41"/>
      <c r="L43" s="42"/>
      <c r="M43" s="41"/>
      <c r="N43" s="42"/>
      <c r="O43" s="41"/>
      <c r="P43" s="41"/>
    </row>
    <row r="44" spans="1:16" x14ac:dyDescent="0.3">
      <c r="A44" s="24" t="s">
        <v>76</v>
      </c>
      <c r="B44" s="18">
        <v>0</v>
      </c>
      <c r="C44" s="18">
        <v>0</v>
      </c>
      <c r="D44" s="18">
        <v>238</v>
      </c>
      <c r="E44" s="18">
        <v>4</v>
      </c>
      <c r="F44" s="18">
        <v>242</v>
      </c>
      <c r="K44" s="41"/>
      <c r="L44" s="42"/>
      <c r="M44" s="41"/>
      <c r="N44" s="42"/>
      <c r="O44" s="41"/>
      <c r="P44" s="41"/>
    </row>
    <row r="45" spans="1:16" x14ac:dyDescent="0.3">
      <c r="A45" s="24" t="s">
        <v>8</v>
      </c>
      <c r="B45" s="18">
        <v>1</v>
      </c>
      <c r="C45" s="18">
        <v>3</v>
      </c>
      <c r="D45" s="18">
        <v>16</v>
      </c>
      <c r="E45" s="18">
        <v>7</v>
      </c>
      <c r="F45" s="18">
        <v>27</v>
      </c>
      <c r="K45" s="41"/>
      <c r="L45" s="42"/>
      <c r="M45" s="41"/>
      <c r="N45" s="42"/>
      <c r="O45" s="41"/>
      <c r="P45" s="41"/>
    </row>
    <row r="46" spans="1:16" x14ac:dyDescent="0.3">
      <c r="A46" s="24" t="s">
        <v>6</v>
      </c>
      <c r="B46" s="18">
        <v>1</v>
      </c>
      <c r="C46" s="18">
        <v>0</v>
      </c>
      <c r="D46" s="18">
        <v>33</v>
      </c>
      <c r="E46" s="18">
        <v>3</v>
      </c>
      <c r="F46" s="18">
        <v>37</v>
      </c>
      <c r="K46" s="41"/>
      <c r="L46" s="42"/>
      <c r="M46" s="41"/>
      <c r="N46" s="42"/>
      <c r="O46" s="41"/>
      <c r="P46" s="41"/>
    </row>
    <row r="47" spans="1:16" x14ac:dyDescent="0.3">
      <c r="A47" s="24" t="s">
        <v>11</v>
      </c>
      <c r="B47" s="18">
        <v>0</v>
      </c>
      <c r="C47" s="18">
        <v>0</v>
      </c>
      <c r="D47" s="18">
        <v>1</v>
      </c>
      <c r="E47" s="18">
        <v>1</v>
      </c>
      <c r="F47" s="18">
        <v>2</v>
      </c>
      <c r="K47" s="41"/>
      <c r="L47" s="42"/>
      <c r="M47" s="41"/>
      <c r="N47" s="42"/>
      <c r="O47" s="41"/>
      <c r="P47" s="41"/>
    </row>
    <row r="48" spans="1:16" x14ac:dyDescent="0.3">
      <c r="A48" s="24" t="s">
        <v>2</v>
      </c>
      <c r="B48" s="18">
        <v>0</v>
      </c>
      <c r="C48" s="18">
        <v>0</v>
      </c>
      <c r="D48" s="18">
        <v>1</v>
      </c>
      <c r="E48" s="18">
        <v>0</v>
      </c>
      <c r="F48" s="18">
        <v>1</v>
      </c>
      <c r="K48" s="41"/>
      <c r="L48" s="42"/>
      <c r="M48" s="41"/>
      <c r="N48" s="42"/>
      <c r="O48" s="41"/>
      <c r="P48" s="41"/>
    </row>
    <row r="49" spans="1:16" x14ac:dyDescent="0.3">
      <c r="A49" s="24" t="s">
        <v>77</v>
      </c>
      <c r="B49" s="18">
        <v>0</v>
      </c>
      <c r="C49" s="18">
        <v>1</v>
      </c>
      <c r="D49" s="18">
        <v>2</v>
      </c>
      <c r="E49" s="18">
        <v>0</v>
      </c>
      <c r="F49" s="18">
        <v>3</v>
      </c>
      <c r="K49" s="41"/>
      <c r="L49" s="42"/>
      <c r="M49" s="41"/>
      <c r="N49" s="42"/>
      <c r="O49" s="41"/>
      <c r="P49" s="41"/>
    </row>
    <row r="50" spans="1:16" x14ac:dyDescent="0.3">
      <c r="A50" s="24" t="s">
        <v>68</v>
      </c>
      <c r="B50" s="18">
        <v>2</v>
      </c>
      <c r="C50" s="18">
        <v>1</v>
      </c>
      <c r="D50" s="18">
        <v>212</v>
      </c>
      <c r="E50" s="18">
        <v>184</v>
      </c>
      <c r="F50" s="18">
        <v>399</v>
      </c>
      <c r="K50" s="41"/>
      <c r="L50" s="42"/>
      <c r="M50" s="41"/>
      <c r="N50" s="42"/>
      <c r="O50" s="41"/>
      <c r="P50" s="41"/>
    </row>
    <row r="51" spans="1:16" x14ac:dyDescent="0.3">
      <c r="A51" s="24" t="s">
        <v>74</v>
      </c>
      <c r="B51" s="18">
        <v>27</v>
      </c>
      <c r="C51" s="18">
        <v>0</v>
      </c>
      <c r="D51" s="18">
        <v>10</v>
      </c>
      <c r="E51" s="18">
        <v>0</v>
      </c>
      <c r="F51" s="18">
        <v>37</v>
      </c>
      <c r="K51" s="41"/>
      <c r="L51" s="42"/>
      <c r="M51" s="41"/>
      <c r="N51" s="42"/>
      <c r="O51" s="41"/>
      <c r="P51" s="41"/>
    </row>
    <row r="52" spans="1:16" ht="18" x14ac:dyDescent="0.3">
      <c r="A52" s="26" t="s">
        <v>73</v>
      </c>
      <c r="B52" s="27">
        <v>51</v>
      </c>
      <c r="C52" s="27">
        <v>5</v>
      </c>
      <c r="D52" s="27">
        <v>1027</v>
      </c>
      <c r="E52" s="27">
        <v>220</v>
      </c>
      <c r="F52" s="27">
        <v>1303</v>
      </c>
      <c r="K52" s="41"/>
      <c r="L52" s="42"/>
      <c r="M52" s="41"/>
      <c r="N52" s="42"/>
      <c r="O52" s="41"/>
      <c r="P52" s="41"/>
    </row>
    <row r="53" spans="1:16" x14ac:dyDescent="0.3">
      <c r="K53" s="41"/>
      <c r="L53" s="42"/>
      <c r="M53" s="41"/>
      <c r="N53" s="42"/>
      <c r="O53" s="41"/>
      <c r="P53" s="41"/>
    </row>
    <row r="54" spans="1:16" x14ac:dyDescent="0.3">
      <c r="K54" s="41"/>
      <c r="L54" s="42"/>
      <c r="M54" s="41"/>
      <c r="N54" s="42"/>
      <c r="O54" s="41"/>
      <c r="P54" s="41"/>
    </row>
    <row r="55" spans="1:16" x14ac:dyDescent="0.3">
      <c r="A55" s="48" t="s">
        <v>117</v>
      </c>
      <c r="K55" s="41"/>
      <c r="L55" s="42"/>
      <c r="M55" s="41"/>
      <c r="N55" s="42"/>
      <c r="O55" s="41"/>
      <c r="P55" s="41"/>
    </row>
    <row r="56" spans="1:16" x14ac:dyDescent="0.3">
      <c r="A56" s="48" t="s">
        <v>119</v>
      </c>
      <c r="K56" s="41"/>
      <c r="L56" s="42"/>
      <c r="M56" s="41"/>
      <c r="N56" s="42"/>
      <c r="O56" s="41"/>
      <c r="P56" s="41"/>
    </row>
    <row r="57" spans="1:16" x14ac:dyDescent="0.3">
      <c r="K57" s="41"/>
      <c r="L57" s="42"/>
      <c r="M57" s="41"/>
      <c r="N57" s="41"/>
      <c r="O57" s="41"/>
      <c r="P57" s="41"/>
    </row>
    <row r="58" spans="1:16" x14ac:dyDescent="0.3">
      <c r="K58" s="41"/>
      <c r="L58" s="42"/>
      <c r="M58" s="41"/>
      <c r="N58" s="41"/>
      <c r="O58" s="41"/>
      <c r="P58" s="41"/>
    </row>
    <row r="59" spans="1:16" x14ac:dyDescent="0.3">
      <c r="K59" s="41"/>
      <c r="L59" s="42"/>
      <c r="M59" s="41"/>
      <c r="N59" s="41"/>
      <c r="O59" s="41"/>
      <c r="P59" s="41"/>
    </row>
    <row r="60" spans="1:16" x14ac:dyDescent="0.3"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  <row r="64" spans="1:16" x14ac:dyDescent="0.3">
      <c r="K64" s="41"/>
      <c r="L64" s="41"/>
      <c r="M64" s="41"/>
      <c r="N64" s="41"/>
      <c r="O64" s="41"/>
      <c r="P64" s="41"/>
    </row>
  </sheetData>
  <conditionalFormatting sqref="B8:I36">
    <cfRule type="cellIs" dxfId="179" priority="31" operator="lessThan">
      <formula>0.9</formula>
    </cfRule>
    <cfRule type="cellIs" dxfId="178" priority="32" operator="between">
      <formula>0.9999999999</formula>
      <formula>0.9</formula>
    </cfRule>
    <cfRule type="cellIs" dxfId="177" priority="33" operator="equal">
      <formula>1</formula>
    </cfRule>
  </conditionalFormatting>
  <conditionalFormatting sqref="O24:O36">
    <cfRule type="cellIs" dxfId="176" priority="4" operator="lessThan">
      <formula>0.9</formula>
    </cfRule>
    <cfRule type="cellIs" dxfId="175" priority="5" operator="between">
      <formula>0.9999999999</formula>
      <formula>0.9</formula>
    </cfRule>
    <cfRule type="cellIs" dxfId="174" priority="6" operator="equal">
      <formula>1</formula>
    </cfRule>
  </conditionalFormatting>
  <conditionalFormatting sqref="O7:O19">
    <cfRule type="cellIs" dxfId="173" priority="1" operator="lessThan">
      <formula>0.9</formula>
    </cfRule>
    <cfRule type="cellIs" dxfId="172" priority="2" operator="between">
      <formula>0.9999999999</formula>
      <formula>0.9</formula>
    </cfRule>
    <cfRule type="cellIs" dxfId="171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</sheetPr>
  <dimension ref="A1:Q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7.33203125" style="14" customWidth="1"/>
    <col min="2" max="2" width="13.109375" style="14" customWidth="1"/>
    <col min="3" max="10" width="11.44140625" style="14" customWidth="1"/>
    <col min="11" max="11" width="8.33203125" style="41" customWidth="1"/>
    <col min="12" max="12" width="14.109375" style="14" customWidth="1"/>
    <col min="13" max="15" width="15" style="14" customWidth="1"/>
    <col min="16" max="17" width="16.88671875" style="14" customWidth="1"/>
    <col min="18" max="16384" width="11.44140625" style="14"/>
  </cols>
  <sheetData>
    <row r="1" spans="1:17" ht="18" x14ac:dyDescent="0.3">
      <c r="A1" s="67" t="s">
        <v>120</v>
      </c>
    </row>
    <row r="3" spans="1:17" ht="19.8" x14ac:dyDescent="0.3">
      <c r="A3" s="47" t="s">
        <v>130</v>
      </c>
      <c r="B3" s="46"/>
      <c r="C3" s="46"/>
      <c r="D3" s="46"/>
      <c r="E3" s="46"/>
      <c r="F3" s="46"/>
      <c r="G3" s="46"/>
      <c r="H3" s="46"/>
      <c r="I3" s="46"/>
      <c r="J3" s="46"/>
      <c r="L3" s="45" t="s">
        <v>118</v>
      </c>
      <c r="M3" s="66"/>
      <c r="N3" s="66"/>
      <c r="O3" s="66"/>
      <c r="P3" s="66"/>
      <c r="Q3" s="19"/>
    </row>
    <row r="4" spans="1:17" ht="10.199999999999999" customHeight="1" x14ac:dyDescent="0.35">
      <c r="A4" s="16"/>
      <c r="C4" s="29"/>
      <c r="D4" s="21"/>
      <c r="E4" s="21"/>
      <c r="F4" s="21"/>
      <c r="G4" s="6"/>
      <c r="H4" s="6"/>
      <c r="I4" s="21"/>
      <c r="J4" s="6"/>
      <c r="K4" s="61"/>
    </row>
    <row r="5" spans="1:17" s="2" customFormat="1" ht="15.75" customHeight="1" x14ac:dyDescent="0.3">
      <c r="A5" s="1"/>
      <c r="B5" s="14"/>
      <c r="C5" s="35" t="s">
        <v>94</v>
      </c>
      <c r="D5" s="35"/>
      <c r="E5" s="35"/>
      <c r="F5" s="35"/>
      <c r="G5" s="35"/>
      <c r="H5" s="35"/>
      <c r="I5" s="35"/>
      <c r="J5" s="36"/>
      <c r="K5" s="52"/>
      <c r="L5" s="6" t="s">
        <v>126</v>
      </c>
      <c r="M5" s="14"/>
      <c r="N5" s="14"/>
      <c r="O5" s="14"/>
      <c r="P5" s="14"/>
      <c r="Q5" s="14"/>
    </row>
    <row r="6" spans="1:17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67</v>
      </c>
      <c r="G6" s="22" t="s">
        <v>78</v>
      </c>
      <c r="H6" s="22" t="s">
        <v>81</v>
      </c>
      <c r="I6" s="22" t="s">
        <v>74</v>
      </c>
      <c r="J6" s="33" t="s">
        <v>15</v>
      </c>
      <c r="K6" s="55"/>
      <c r="L6" s="57" t="s">
        <v>19</v>
      </c>
      <c r="M6" s="8" t="s">
        <v>16</v>
      </c>
      <c r="N6" s="8" t="s">
        <v>17</v>
      </c>
      <c r="O6" s="8" t="s">
        <v>15</v>
      </c>
      <c r="P6" s="79" t="s">
        <v>18</v>
      </c>
      <c r="Q6" s="19"/>
    </row>
    <row r="7" spans="1:17" s="6" customFormat="1" ht="16.5" customHeight="1" x14ac:dyDescent="0.3">
      <c r="A7" s="4" t="s">
        <v>33</v>
      </c>
      <c r="B7" s="5">
        <v>40848</v>
      </c>
      <c r="C7" s="5">
        <v>21</v>
      </c>
      <c r="D7" s="5">
        <v>3</v>
      </c>
      <c r="E7" s="5">
        <v>6</v>
      </c>
      <c r="F7" s="5">
        <v>1</v>
      </c>
      <c r="G7" s="5">
        <v>39</v>
      </c>
      <c r="H7" s="5">
        <v>370</v>
      </c>
      <c r="I7" s="5">
        <v>852</v>
      </c>
      <c r="J7" s="5">
        <v>1292</v>
      </c>
      <c r="K7" s="55"/>
      <c r="L7" s="10" t="s">
        <v>21</v>
      </c>
      <c r="M7" s="11">
        <v>95</v>
      </c>
      <c r="N7" s="11">
        <v>19</v>
      </c>
      <c r="O7" s="12">
        <v>114</v>
      </c>
      <c r="P7" s="59">
        <f t="shared" ref="P7:P19" si="0">M7/O7</f>
        <v>0.83333333333333337</v>
      </c>
      <c r="Q7" s="19"/>
    </row>
    <row r="8" spans="1:17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L8" s="10" t="s">
        <v>22</v>
      </c>
      <c r="M8" s="11">
        <v>143</v>
      </c>
      <c r="N8" s="11">
        <v>49</v>
      </c>
      <c r="O8" s="12">
        <v>192</v>
      </c>
      <c r="P8" s="59">
        <f t="shared" si="0"/>
        <v>0.74479166666666663</v>
      </c>
      <c r="Q8" s="19"/>
    </row>
    <row r="9" spans="1:17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L9" s="10" t="s">
        <v>23</v>
      </c>
      <c r="M9" s="11">
        <v>65</v>
      </c>
      <c r="N9" s="11">
        <v>24</v>
      </c>
      <c r="O9" s="12">
        <v>89</v>
      </c>
      <c r="P9" s="59">
        <f t="shared" si="0"/>
        <v>0.7303370786516854</v>
      </c>
    </row>
    <row r="10" spans="1:17" ht="15" customHeight="1" x14ac:dyDescent="0.3">
      <c r="A10" s="17" t="s">
        <v>38</v>
      </c>
      <c r="B10" s="30">
        <v>0.91524676850763809</v>
      </c>
      <c r="C10" s="30">
        <v>0.76190476190476186</v>
      </c>
      <c r="D10" s="30">
        <v>0.66666666666666663</v>
      </c>
      <c r="E10" s="30">
        <v>0.83333333333333337</v>
      </c>
      <c r="F10" s="30">
        <v>1</v>
      </c>
      <c r="G10" s="30">
        <v>0.82051282051282048</v>
      </c>
      <c r="H10" s="30">
        <v>0.66216216216216217</v>
      </c>
      <c r="I10" s="30">
        <v>1</v>
      </c>
      <c r="J10" s="30">
        <v>0.89241486068111453</v>
      </c>
      <c r="L10" s="10" t="s">
        <v>24</v>
      </c>
      <c r="M10" s="11">
        <v>202</v>
      </c>
      <c r="N10" s="11">
        <v>99</v>
      </c>
      <c r="O10" s="12">
        <v>301</v>
      </c>
      <c r="P10" s="59">
        <f t="shared" si="0"/>
        <v>0.67109634551495012</v>
      </c>
    </row>
    <row r="11" spans="1:17" ht="15" customHeight="1" x14ac:dyDescent="0.3">
      <c r="A11" s="17" t="s">
        <v>39</v>
      </c>
      <c r="B11" s="30">
        <v>0.91524676850763809</v>
      </c>
      <c r="C11" s="30">
        <v>0.76190476190476186</v>
      </c>
      <c r="D11" s="30">
        <v>0.66666666666666663</v>
      </c>
      <c r="E11" s="30">
        <v>0.83333333333333337</v>
      </c>
      <c r="F11" s="30">
        <v>1</v>
      </c>
      <c r="G11" s="30">
        <v>0.82051282051282048</v>
      </c>
      <c r="H11" s="30">
        <v>0.66216216216216217</v>
      </c>
      <c r="I11" s="30">
        <v>1</v>
      </c>
      <c r="J11" s="30">
        <v>0.89241486068111453</v>
      </c>
      <c r="L11" s="10" t="s">
        <v>25</v>
      </c>
      <c r="M11" s="11">
        <v>99</v>
      </c>
      <c r="N11" s="11">
        <v>11</v>
      </c>
      <c r="O11" s="12">
        <v>110</v>
      </c>
      <c r="P11" s="59">
        <f t="shared" si="0"/>
        <v>0.9</v>
      </c>
    </row>
    <row r="12" spans="1:17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1</v>
      </c>
      <c r="J12" s="30">
        <v>1</v>
      </c>
      <c r="L12" s="10" t="s">
        <v>26</v>
      </c>
      <c r="M12" s="11">
        <v>72</v>
      </c>
      <c r="N12" s="11">
        <v>14</v>
      </c>
      <c r="O12" s="12">
        <v>86</v>
      </c>
      <c r="P12" s="59">
        <f t="shared" si="0"/>
        <v>0.83720930232558144</v>
      </c>
    </row>
    <row r="13" spans="1:17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J13" s="30">
        <v>1</v>
      </c>
      <c r="L13" s="10" t="s">
        <v>27</v>
      </c>
      <c r="M13" s="11">
        <v>131</v>
      </c>
      <c r="N13" s="11">
        <v>105</v>
      </c>
      <c r="O13" s="12">
        <v>236</v>
      </c>
      <c r="P13" s="59">
        <f t="shared" si="0"/>
        <v>0.55508474576271183</v>
      </c>
    </row>
    <row r="14" spans="1:17" ht="15" customHeight="1" x14ac:dyDescent="0.3">
      <c r="A14" s="17" t="s">
        <v>42</v>
      </c>
      <c r="B14" s="30">
        <v>0.8812181746964356</v>
      </c>
      <c r="C14" s="30">
        <v>0.7142857142857143</v>
      </c>
      <c r="D14" s="30">
        <v>0</v>
      </c>
      <c r="E14" s="30">
        <v>1</v>
      </c>
      <c r="F14" s="30">
        <v>1</v>
      </c>
      <c r="G14" s="30">
        <v>0.71794871794871795</v>
      </c>
      <c r="H14" s="30">
        <v>0.52702702702702697</v>
      </c>
      <c r="I14" s="30">
        <v>1</v>
      </c>
      <c r="J14" s="30">
        <v>0.84907120743034059</v>
      </c>
      <c r="L14" s="10" t="s">
        <v>28</v>
      </c>
      <c r="M14" s="11">
        <v>271</v>
      </c>
      <c r="N14" s="11">
        <v>146</v>
      </c>
      <c r="O14" s="12">
        <v>417</v>
      </c>
      <c r="P14" s="59">
        <f t="shared" si="0"/>
        <v>0.64988009592326135</v>
      </c>
    </row>
    <row r="15" spans="1:17" ht="15" customHeight="1" x14ac:dyDescent="0.3">
      <c r="A15" s="17" t="s">
        <v>43</v>
      </c>
      <c r="B15" s="30">
        <v>0.8812181746964356</v>
      </c>
      <c r="C15" s="30">
        <v>0.7142857142857143</v>
      </c>
      <c r="D15" s="30">
        <v>0</v>
      </c>
      <c r="E15" s="30">
        <v>1</v>
      </c>
      <c r="F15" s="30">
        <v>1</v>
      </c>
      <c r="G15" s="30">
        <v>0.71794871794871795</v>
      </c>
      <c r="H15" s="30">
        <v>0.52702702702702697</v>
      </c>
      <c r="I15" s="30">
        <v>1</v>
      </c>
      <c r="J15" s="30">
        <v>0.84907120743034059</v>
      </c>
      <c r="L15" s="10" t="s">
        <v>29</v>
      </c>
      <c r="M15" s="11">
        <v>163</v>
      </c>
      <c r="N15" s="11">
        <v>46</v>
      </c>
      <c r="O15" s="12">
        <v>209</v>
      </c>
      <c r="P15" s="59">
        <f t="shared" si="0"/>
        <v>0.77990430622009566</v>
      </c>
    </row>
    <row r="16" spans="1:17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1</v>
      </c>
      <c r="F16" s="30">
        <v>1</v>
      </c>
      <c r="G16" s="30">
        <v>1</v>
      </c>
      <c r="H16" s="30">
        <v>0.99729729729729732</v>
      </c>
      <c r="I16" s="30">
        <v>1</v>
      </c>
      <c r="J16" s="30">
        <v>0.99922600619195046</v>
      </c>
      <c r="L16" s="10" t="s">
        <v>30</v>
      </c>
      <c r="M16" s="11">
        <v>247</v>
      </c>
      <c r="N16" s="11">
        <v>72</v>
      </c>
      <c r="O16" s="12">
        <v>319</v>
      </c>
      <c r="P16" s="59">
        <f t="shared" si="0"/>
        <v>0.77429467084639503</v>
      </c>
    </row>
    <row r="17" spans="1:16" ht="15" customHeight="1" x14ac:dyDescent="0.3">
      <c r="A17" s="17" t="s">
        <v>45</v>
      </c>
      <c r="B17" s="30">
        <v>0.96041421856639253</v>
      </c>
      <c r="C17" s="30">
        <v>0.90476190476190477</v>
      </c>
      <c r="D17" s="30">
        <v>1</v>
      </c>
      <c r="E17" s="30">
        <v>1</v>
      </c>
      <c r="F17" s="30">
        <v>1</v>
      </c>
      <c r="G17" s="30">
        <v>0.97435897435897434</v>
      </c>
      <c r="H17" s="30">
        <v>0.98918918918918919</v>
      </c>
      <c r="I17" s="30">
        <v>1</v>
      </c>
      <c r="J17" s="30">
        <v>0.9945820433436533</v>
      </c>
      <c r="L17" s="10" t="s">
        <v>31</v>
      </c>
      <c r="M17" s="11">
        <v>135</v>
      </c>
      <c r="N17" s="11">
        <v>59</v>
      </c>
      <c r="O17" s="12">
        <v>194</v>
      </c>
      <c r="P17" s="59">
        <f t="shared" si="0"/>
        <v>0.69587628865979378</v>
      </c>
    </row>
    <row r="18" spans="1:16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0.94871794871794868</v>
      </c>
      <c r="H18" s="30">
        <v>0.97027027027027024</v>
      </c>
      <c r="I18" s="30">
        <v>1</v>
      </c>
      <c r="J18" s="30">
        <v>0.98993808049535603</v>
      </c>
      <c r="L18" s="10" t="s">
        <v>32</v>
      </c>
      <c r="M18" s="11">
        <v>138</v>
      </c>
      <c r="N18" s="11">
        <v>28</v>
      </c>
      <c r="O18" s="12">
        <v>166</v>
      </c>
      <c r="P18" s="59">
        <f t="shared" si="0"/>
        <v>0.83132530120481929</v>
      </c>
    </row>
    <row r="19" spans="1:16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J19" s="30">
        <v>1</v>
      </c>
      <c r="L19" s="43" t="s">
        <v>15</v>
      </c>
      <c r="M19" s="44">
        <v>1761</v>
      </c>
      <c r="N19" s="44">
        <v>672</v>
      </c>
      <c r="O19" s="44">
        <v>2433</v>
      </c>
      <c r="P19" s="59">
        <f t="shared" si="0"/>
        <v>0.72379778051787913</v>
      </c>
    </row>
    <row r="20" spans="1:16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0.83333333333333337</v>
      </c>
      <c r="F20" s="30">
        <v>1</v>
      </c>
      <c r="G20" s="30">
        <v>1</v>
      </c>
      <c r="H20" s="30">
        <v>0.99189189189189186</v>
      </c>
      <c r="I20" s="30">
        <v>1</v>
      </c>
      <c r="J20" s="30">
        <v>0.99690402476780182</v>
      </c>
      <c r="P20" s="37"/>
    </row>
    <row r="21" spans="1:16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0.83333333333333337</v>
      </c>
      <c r="F21" s="30">
        <v>1</v>
      </c>
      <c r="G21" s="30">
        <v>1</v>
      </c>
      <c r="H21" s="30">
        <v>0.99189189189189186</v>
      </c>
      <c r="I21" s="30">
        <v>1</v>
      </c>
      <c r="J21" s="30">
        <v>0.99690402476780182</v>
      </c>
      <c r="P21" s="37"/>
    </row>
    <row r="22" spans="1:16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0.83333333333333337</v>
      </c>
      <c r="F22" s="30">
        <v>1</v>
      </c>
      <c r="G22" s="30">
        <v>1</v>
      </c>
      <c r="H22" s="30">
        <v>0.99189189189189186</v>
      </c>
      <c r="I22" s="30">
        <v>1</v>
      </c>
      <c r="J22" s="30">
        <v>0.99690402476780182</v>
      </c>
      <c r="L22" s="6" t="s">
        <v>136</v>
      </c>
      <c r="P22" s="37"/>
    </row>
    <row r="23" spans="1:16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0.83333333333333337</v>
      </c>
      <c r="F23" s="30">
        <v>1</v>
      </c>
      <c r="G23" s="30">
        <v>1</v>
      </c>
      <c r="H23" s="30">
        <v>0.99189189189189186</v>
      </c>
      <c r="I23" s="30">
        <v>1</v>
      </c>
      <c r="J23" s="30">
        <v>0.99690402476780182</v>
      </c>
      <c r="L23" s="57" t="s">
        <v>19</v>
      </c>
      <c r="M23" s="8" t="s">
        <v>16</v>
      </c>
      <c r="N23" s="8" t="s">
        <v>17</v>
      </c>
      <c r="O23" s="8" t="s">
        <v>15</v>
      </c>
      <c r="P23" s="77" t="s">
        <v>18</v>
      </c>
    </row>
    <row r="24" spans="1:16" ht="15" customHeight="1" x14ac:dyDescent="0.3">
      <c r="A24" s="17" t="s">
        <v>49</v>
      </c>
      <c r="B24" s="30">
        <v>0.83783783783783783</v>
      </c>
      <c r="C24" s="30">
        <v>1</v>
      </c>
      <c r="D24" s="30">
        <v>0.66666666666666663</v>
      </c>
      <c r="E24" s="30">
        <v>0.83333333333333337</v>
      </c>
      <c r="F24" s="30">
        <v>1</v>
      </c>
      <c r="G24" s="30">
        <v>0.94871794871794868</v>
      </c>
      <c r="H24" s="30">
        <v>0.94324324324324327</v>
      </c>
      <c r="I24" s="30">
        <v>1</v>
      </c>
      <c r="J24" s="30">
        <v>0.98065015479876161</v>
      </c>
      <c r="L24" s="10" t="s">
        <v>21</v>
      </c>
      <c r="M24" s="11">
        <v>3</v>
      </c>
      <c r="N24" s="11">
        <v>1</v>
      </c>
      <c r="O24" s="12">
        <v>4</v>
      </c>
      <c r="P24" s="59">
        <f>+M24/O24</f>
        <v>0.75</v>
      </c>
    </row>
    <row r="25" spans="1:16" ht="15" customHeight="1" x14ac:dyDescent="0.3">
      <c r="A25" s="17" t="s">
        <v>50</v>
      </c>
      <c r="B25" s="30">
        <v>0.64140227183705445</v>
      </c>
      <c r="C25" s="30">
        <v>0.61904761904761907</v>
      </c>
      <c r="D25" s="30">
        <v>0</v>
      </c>
      <c r="E25" s="30">
        <v>0.66666666666666663</v>
      </c>
      <c r="F25" s="30">
        <v>1</v>
      </c>
      <c r="G25" s="30">
        <v>0.33333333333333331</v>
      </c>
      <c r="H25" s="30">
        <v>0.1918918918918919</v>
      </c>
      <c r="I25" s="30">
        <v>0.99061032863849763</v>
      </c>
      <c r="J25" s="30">
        <v>0.7321981424148607</v>
      </c>
      <c r="L25" s="10" t="s">
        <v>22</v>
      </c>
      <c r="M25" s="11">
        <v>3</v>
      </c>
      <c r="N25" s="11">
        <v>1</v>
      </c>
      <c r="O25" s="12">
        <v>4</v>
      </c>
      <c r="P25" s="59">
        <f t="shared" ref="P25:P36" si="1">+M25/O25</f>
        <v>0.75</v>
      </c>
    </row>
    <row r="26" spans="1:16" ht="15" customHeight="1" x14ac:dyDescent="0.3">
      <c r="A26" s="17" t="s">
        <v>51</v>
      </c>
      <c r="B26" s="30">
        <v>0.63792596944770863</v>
      </c>
      <c r="C26" s="30">
        <v>0.61904761904761907</v>
      </c>
      <c r="D26" s="30">
        <v>0</v>
      </c>
      <c r="E26" s="30">
        <v>0.66666666666666663</v>
      </c>
      <c r="F26" s="30">
        <v>1</v>
      </c>
      <c r="G26" s="30">
        <v>0.33333333333333331</v>
      </c>
      <c r="H26" s="30">
        <v>0.1918918918918919</v>
      </c>
      <c r="I26" s="30">
        <v>0.99061032863849763</v>
      </c>
      <c r="J26" s="30">
        <v>0.7321981424148607</v>
      </c>
      <c r="L26" s="10" t="s">
        <v>23</v>
      </c>
      <c r="M26" s="11">
        <v>5</v>
      </c>
      <c r="N26" s="11">
        <v>0</v>
      </c>
      <c r="O26" s="12">
        <v>5</v>
      </c>
      <c r="P26" s="59">
        <f t="shared" si="1"/>
        <v>1</v>
      </c>
    </row>
    <row r="27" spans="1:16" ht="15" customHeight="1" x14ac:dyDescent="0.3">
      <c r="A27" s="17" t="s">
        <v>52</v>
      </c>
      <c r="B27" s="30">
        <v>0.63792596944770863</v>
      </c>
      <c r="C27" s="30">
        <v>0.61904761904761907</v>
      </c>
      <c r="D27" s="30">
        <v>0</v>
      </c>
      <c r="E27" s="30">
        <v>0.66666666666666663</v>
      </c>
      <c r="F27" s="30">
        <v>1</v>
      </c>
      <c r="G27" s="30">
        <v>0.33333333333333331</v>
      </c>
      <c r="H27" s="30">
        <v>0.1918918918918919</v>
      </c>
      <c r="I27" s="30">
        <v>0.99061032863849763</v>
      </c>
      <c r="J27" s="30">
        <v>0.7321981424148607</v>
      </c>
      <c r="L27" s="10" t="s">
        <v>24</v>
      </c>
      <c r="M27" s="11">
        <v>25</v>
      </c>
      <c r="N27" s="11">
        <v>6</v>
      </c>
      <c r="O27" s="12">
        <v>31</v>
      </c>
      <c r="P27" s="59">
        <f t="shared" si="1"/>
        <v>0.80645161290322576</v>
      </c>
    </row>
    <row r="28" spans="1:16" ht="15" customHeight="1" x14ac:dyDescent="0.3">
      <c r="A28" s="17" t="s">
        <v>53</v>
      </c>
      <c r="B28" s="30">
        <v>0.70703584018801413</v>
      </c>
      <c r="C28" s="30">
        <v>0.7142857142857143</v>
      </c>
      <c r="D28" s="30">
        <v>0</v>
      </c>
      <c r="E28" s="30">
        <v>0.66666666666666663</v>
      </c>
      <c r="F28" s="30">
        <v>1</v>
      </c>
      <c r="G28" s="30">
        <v>0.69230769230769229</v>
      </c>
      <c r="H28" s="30">
        <v>0.4</v>
      </c>
      <c r="I28" s="30">
        <v>0.99295774647887325</v>
      </c>
      <c r="J28" s="30">
        <v>0.80572755417956654</v>
      </c>
      <c r="L28" s="10" t="s">
        <v>25</v>
      </c>
      <c r="M28" s="11">
        <v>6</v>
      </c>
      <c r="N28" s="11">
        <v>0</v>
      </c>
      <c r="O28" s="12">
        <v>6</v>
      </c>
      <c r="P28" s="59">
        <f t="shared" si="1"/>
        <v>1</v>
      </c>
    </row>
    <row r="29" spans="1:16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1</v>
      </c>
      <c r="F29" s="30">
        <v>1</v>
      </c>
      <c r="G29" s="30">
        <v>0.92307692307692313</v>
      </c>
      <c r="H29" s="30">
        <v>0.94864864864864862</v>
      </c>
      <c r="I29" s="30">
        <v>1</v>
      </c>
      <c r="J29" s="30">
        <v>0.98297213622291024</v>
      </c>
      <c r="L29" s="10" t="s">
        <v>26</v>
      </c>
      <c r="M29" s="11">
        <v>14</v>
      </c>
      <c r="N29" s="11">
        <v>0</v>
      </c>
      <c r="O29" s="12">
        <v>14</v>
      </c>
      <c r="P29" s="59">
        <f t="shared" si="1"/>
        <v>1</v>
      </c>
    </row>
    <row r="30" spans="1:16" ht="15" customHeight="1" x14ac:dyDescent="0.3">
      <c r="A30" s="17" t="s">
        <v>55</v>
      </c>
      <c r="B30" s="30">
        <v>0.5764052095573835</v>
      </c>
      <c r="C30" s="30">
        <v>0.95238095238095233</v>
      </c>
      <c r="D30" s="30">
        <v>1</v>
      </c>
      <c r="E30" s="30">
        <v>1</v>
      </c>
      <c r="F30" s="30">
        <v>1</v>
      </c>
      <c r="G30" s="30">
        <v>0.92307692307692313</v>
      </c>
      <c r="H30" s="30">
        <v>0.82432432432432434</v>
      </c>
      <c r="I30" s="30">
        <v>0.99765258215962438</v>
      </c>
      <c r="J30" s="30">
        <v>0.945046439628483</v>
      </c>
      <c r="L30" s="10" t="s">
        <v>27</v>
      </c>
      <c r="M30" s="11">
        <v>17</v>
      </c>
      <c r="N30" s="11">
        <v>0</v>
      </c>
      <c r="O30" s="12">
        <v>17</v>
      </c>
      <c r="P30" s="59">
        <f t="shared" si="1"/>
        <v>1</v>
      </c>
    </row>
    <row r="31" spans="1:16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1</v>
      </c>
      <c r="F31" s="30">
        <v>1</v>
      </c>
      <c r="G31" s="30">
        <v>0.97435897435897434</v>
      </c>
      <c r="H31" s="30">
        <v>0.95945945945945943</v>
      </c>
      <c r="I31" s="30">
        <v>1</v>
      </c>
      <c r="J31" s="30">
        <v>0.9876160990712074</v>
      </c>
      <c r="L31" s="10" t="s">
        <v>28</v>
      </c>
      <c r="M31" s="11">
        <v>9</v>
      </c>
      <c r="N31" s="11">
        <v>2</v>
      </c>
      <c r="O31" s="12">
        <v>11</v>
      </c>
      <c r="P31" s="59">
        <f t="shared" si="1"/>
        <v>0.81818181818181823</v>
      </c>
    </row>
    <row r="32" spans="1:16" ht="15" customHeight="1" x14ac:dyDescent="0.3">
      <c r="A32" s="17" t="s">
        <v>57</v>
      </c>
      <c r="B32" s="30">
        <v>0.5495495495495496</v>
      </c>
      <c r="C32" s="30">
        <v>0.61904761904761907</v>
      </c>
      <c r="D32" s="30">
        <v>0</v>
      </c>
      <c r="E32" s="30">
        <v>0.83333333333333337</v>
      </c>
      <c r="F32" s="30">
        <v>1</v>
      </c>
      <c r="G32" s="30">
        <v>0.53846153846153844</v>
      </c>
      <c r="H32" s="30">
        <v>0.35405405405405405</v>
      </c>
      <c r="I32" s="30">
        <v>0.971830985915493</v>
      </c>
      <c r="J32" s="30">
        <v>0.77321981424148611</v>
      </c>
      <c r="L32" s="10" t="s">
        <v>29</v>
      </c>
      <c r="M32" s="11">
        <v>10</v>
      </c>
      <c r="N32" s="11">
        <v>3</v>
      </c>
      <c r="O32" s="12">
        <v>13</v>
      </c>
      <c r="P32" s="59">
        <f t="shared" si="1"/>
        <v>0.76923076923076927</v>
      </c>
    </row>
    <row r="33" spans="1:17" ht="15" customHeight="1" x14ac:dyDescent="0.3">
      <c r="A33" s="17" t="s">
        <v>58</v>
      </c>
      <c r="B33" s="30">
        <v>0.60047003525264397</v>
      </c>
      <c r="C33" s="30">
        <v>0.7142857142857143</v>
      </c>
      <c r="D33" s="30">
        <v>0</v>
      </c>
      <c r="E33" s="30">
        <v>0.83333333333333337</v>
      </c>
      <c r="F33" s="30">
        <v>1</v>
      </c>
      <c r="G33" s="30">
        <v>0.66666666666666663</v>
      </c>
      <c r="H33" s="30">
        <v>0.4027027027027027</v>
      </c>
      <c r="I33" s="30">
        <v>0.96713615023474175</v>
      </c>
      <c r="J33" s="30">
        <v>0.78947368421052633</v>
      </c>
      <c r="L33" s="10" t="s">
        <v>30</v>
      </c>
      <c r="M33" s="11">
        <v>10</v>
      </c>
      <c r="N33" s="11">
        <v>3</v>
      </c>
      <c r="O33" s="12">
        <v>13</v>
      </c>
      <c r="P33" s="59">
        <f t="shared" si="1"/>
        <v>0.76923076923076927</v>
      </c>
    </row>
    <row r="34" spans="1:17" ht="15" customHeight="1" x14ac:dyDescent="0.3">
      <c r="A34" s="17" t="s">
        <v>59</v>
      </c>
      <c r="B34" s="30">
        <v>0.99211711711711714</v>
      </c>
      <c r="C34" s="30">
        <v>1</v>
      </c>
      <c r="D34" s="30">
        <v>0.66666666666666663</v>
      </c>
      <c r="E34" s="30">
        <v>1</v>
      </c>
      <c r="F34" s="30">
        <v>1</v>
      </c>
      <c r="G34" s="30">
        <v>1</v>
      </c>
      <c r="H34" s="30">
        <v>0.99189189189189186</v>
      </c>
      <c r="I34" s="30">
        <v>1</v>
      </c>
      <c r="J34" s="30">
        <v>0.99690402476780182</v>
      </c>
      <c r="L34" s="10" t="s">
        <v>31</v>
      </c>
      <c r="M34" s="11">
        <v>5</v>
      </c>
      <c r="N34" s="11">
        <v>1</v>
      </c>
      <c r="O34" s="12">
        <v>6</v>
      </c>
      <c r="P34" s="59">
        <f t="shared" si="1"/>
        <v>0.83333333333333337</v>
      </c>
    </row>
    <row r="35" spans="1:17" ht="15" customHeight="1" x14ac:dyDescent="0.3">
      <c r="A35" s="17" t="s">
        <v>60</v>
      </c>
      <c r="B35" s="30">
        <v>0.99211711711711714</v>
      </c>
      <c r="C35" s="30">
        <v>1</v>
      </c>
      <c r="D35" s="30">
        <v>0.66666666666666663</v>
      </c>
      <c r="E35" s="30">
        <v>1</v>
      </c>
      <c r="F35" s="30">
        <v>1</v>
      </c>
      <c r="G35" s="30">
        <v>1</v>
      </c>
      <c r="H35" s="30">
        <v>0.99189189189189186</v>
      </c>
      <c r="I35" s="30">
        <v>1</v>
      </c>
      <c r="J35" s="30">
        <v>0.99690402476780182</v>
      </c>
      <c r="L35" s="10" t="s">
        <v>32</v>
      </c>
      <c r="M35" s="11">
        <v>9</v>
      </c>
      <c r="N35" s="11">
        <v>3</v>
      </c>
      <c r="O35" s="12">
        <v>12</v>
      </c>
      <c r="P35" s="59">
        <f t="shared" si="1"/>
        <v>0.75</v>
      </c>
    </row>
    <row r="36" spans="1:17" ht="15" customHeight="1" x14ac:dyDescent="0.3">
      <c r="A36" s="17" t="s">
        <v>61</v>
      </c>
      <c r="B36" s="30">
        <v>0.76696533490011753</v>
      </c>
      <c r="C36" s="30">
        <v>0.66666666666666663</v>
      </c>
      <c r="D36" s="30">
        <v>0</v>
      </c>
      <c r="E36" s="30">
        <v>0.83333333333333337</v>
      </c>
      <c r="F36" s="30">
        <v>1</v>
      </c>
      <c r="G36" s="30">
        <v>0.69230769230769229</v>
      </c>
      <c r="H36" s="30">
        <v>0.50540540540540535</v>
      </c>
      <c r="I36" s="30">
        <v>1</v>
      </c>
      <c r="J36" s="30">
        <v>0.84055727554179571</v>
      </c>
      <c r="L36" s="13" t="s">
        <v>15</v>
      </c>
      <c r="M36" s="12">
        <v>116</v>
      </c>
      <c r="N36" s="12">
        <v>20</v>
      </c>
      <c r="O36" s="12">
        <v>136</v>
      </c>
      <c r="P36" s="59">
        <f t="shared" si="1"/>
        <v>0.8529411764705882</v>
      </c>
    </row>
    <row r="38" spans="1:17" ht="18" x14ac:dyDescent="0.3">
      <c r="A38" s="15" t="s">
        <v>116</v>
      </c>
    </row>
    <row r="39" spans="1:17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7" ht="16.8" customHeight="1" x14ac:dyDescent="0.3">
      <c r="A40" s="24" t="s">
        <v>65</v>
      </c>
      <c r="B40" s="18">
        <v>0</v>
      </c>
      <c r="C40" s="18">
        <v>0</v>
      </c>
      <c r="D40" s="18">
        <v>5</v>
      </c>
      <c r="E40" s="18">
        <v>1</v>
      </c>
      <c r="F40" s="18">
        <v>6</v>
      </c>
    </row>
    <row r="41" spans="1:17" ht="16.8" customHeight="1" x14ac:dyDescent="0.3">
      <c r="A41" s="24" t="s">
        <v>66</v>
      </c>
      <c r="B41" s="18">
        <v>0</v>
      </c>
      <c r="C41" s="18">
        <v>0</v>
      </c>
      <c r="D41" s="18">
        <v>20</v>
      </c>
      <c r="E41" s="18">
        <v>1</v>
      </c>
      <c r="F41" s="18">
        <v>21</v>
      </c>
      <c r="J41" s="41"/>
      <c r="L41" s="41"/>
      <c r="M41" s="42"/>
      <c r="N41" s="41"/>
      <c r="O41" s="42"/>
      <c r="P41" s="41"/>
      <c r="Q41" s="41"/>
    </row>
    <row r="42" spans="1:17" ht="16.8" customHeight="1" x14ac:dyDescent="0.3">
      <c r="A42" s="24" t="s">
        <v>0</v>
      </c>
      <c r="B42" s="18">
        <v>0</v>
      </c>
      <c r="C42" s="18">
        <v>1</v>
      </c>
      <c r="D42" s="18">
        <v>2</v>
      </c>
      <c r="E42" s="18">
        <v>0</v>
      </c>
      <c r="F42" s="18">
        <v>3</v>
      </c>
      <c r="J42" s="41"/>
      <c r="L42" s="41"/>
      <c r="M42" s="42"/>
      <c r="N42" s="41"/>
      <c r="O42" s="42"/>
      <c r="P42" s="41"/>
      <c r="Q42" s="41"/>
    </row>
    <row r="43" spans="1:17" ht="16.8" customHeight="1" x14ac:dyDescent="0.3">
      <c r="A43" s="24" t="s">
        <v>67</v>
      </c>
      <c r="B43" s="18">
        <v>0</v>
      </c>
      <c r="C43" s="18">
        <v>0</v>
      </c>
      <c r="D43" s="18">
        <v>1</v>
      </c>
      <c r="E43" s="18">
        <v>0</v>
      </c>
      <c r="F43" s="18">
        <v>1</v>
      </c>
      <c r="J43" s="41"/>
      <c r="L43" s="41"/>
      <c r="M43" s="42"/>
      <c r="N43" s="41"/>
      <c r="O43" s="42"/>
      <c r="P43" s="41"/>
      <c r="Q43" s="41"/>
    </row>
    <row r="44" spans="1:17" ht="16.8" customHeight="1" x14ac:dyDescent="0.3">
      <c r="A44" s="24" t="s">
        <v>8</v>
      </c>
      <c r="B44" s="18">
        <v>3</v>
      </c>
      <c r="C44" s="18">
        <v>4</v>
      </c>
      <c r="D44" s="18">
        <v>109</v>
      </c>
      <c r="E44" s="18">
        <v>20</v>
      </c>
      <c r="F44" s="18">
        <v>136</v>
      </c>
      <c r="J44" s="41"/>
      <c r="L44" s="41"/>
      <c r="M44" s="42"/>
      <c r="N44" s="41"/>
      <c r="O44" s="42"/>
      <c r="P44" s="41"/>
      <c r="Q44" s="41"/>
    </row>
    <row r="45" spans="1:17" ht="16.8" customHeight="1" x14ac:dyDescent="0.3">
      <c r="A45" s="24" t="s">
        <v>6</v>
      </c>
      <c r="B45" s="18">
        <v>1</v>
      </c>
      <c r="C45" s="18">
        <v>0</v>
      </c>
      <c r="D45" s="18">
        <v>83</v>
      </c>
      <c r="E45" s="18">
        <v>4</v>
      </c>
      <c r="F45" s="18">
        <v>88</v>
      </c>
      <c r="J45" s="41"/>
      <c r="L45" s="41"/>
      <c r="M45" s="42"/>
      <c r="N45" s="41"/>
      <c r="O45" s="42"/>
      <c r="P45" s="41"/>
      <c r="Q45" s="41"/>
    </row>
    <row r="46" spans="1:17" ht="16.8" customHeight="1" x14ac:dyDescent="0.3">
      <c r="A46" s="24" t="s">
        <v>11</v>
      </c>
      <c r="B46" s="18">
        <v>0</v>
      </c>
      <c r="C46" s="18">
        <v>0</v>
      </c>
      <c r="D46" s="18">
        <v>1</v>
      </c>
      <c r="E46" s="18">
        <v>0</v>
      </c>
      <c r="F46" s="18">
        <v>1</v>
      </c>
      <c r="J46" s="41"/>
      <c r="L46" s="41"/>
      <c r="M46" s="42"/>
      <c r="N46" s="41"/>
      <c r="O46" s="42"/>
      <c r="P46" s="41"/>
      <c r="Q46" s="41"/>
    </row>
    <row r="47" spans="1:17" ht="16.8" customHeight="1" x14ac:dyDescent="0.3">
      <c r="A47" s="24" t="s">
        <v>2</v>
      </c>
      <c r="B47" s="18">
        <v>0</v>
      </c>
      <c r="C47" s="18">
        <v>0</v>
      </c>
      <c r="D47" s="18">
        <v>1</v>
      </c>
      <c r="E47" s="18">
        <v>0</v>
      </c>
      <c r="F47" s="18">
        <v>1</v>
      </c>
      <c r="J47" s="41"/>
      <c r="L47" s="41"/>
      <c r="M47" s="42"/>
      <c r="N47" s="41"/>
      <c r="O47" s="42"/>
      <c r="P47" s="41"/>
      <c r="Q47" s="41"/>
    </row>
    <row r="48" spans="1:17" ht="16.8" customHeight="1" x14ac:dyDescent="0.3">
      <c r="A48" s="24" t="s">
        <v>9</v>
      </c>
      <c r="B48" s="18">
        <v>0</v>
      </c>
      <c r="C48" s="18">
        <v>0</v>
      </c>
      <c r="D48" s="18">
        <v>1</v>
      </c>
      <c r="E48" s="18">
        <v>3</v>
      </c>
      <c r="F48" s="18">
        <v>4</v>
      </c>
      <c r="J48" s="41"/>
      <c r="L48" s="41"/>
      <c r="M48" s="42"/>
      <c r="N48" s="41"/>
      <c r="O48" s="42"/>
      <c r="P48" s="41"/>
      <c r="Q48" s="41"/>
    </row>
    <row r="49" spans="1:17" ht="16.8" customHeight="1" x14ac:dyDescent="0.3">
      <c r="A49" s="24" t="s">
        <v>12</v>
      </c>
      <c r="B49" s="18">
        <v>0</v>
      </c>
      <c r="C49" s="18">
        <v>0</v>
      </c>
      <c r="D49" s="18">
        <v>0</v>
      </c>
      <c r="E49" s="18">
        <v>1</v>
      </c>
      <c r="F49" s="18">
        <v>1</v>
      </c>
      <c r="J49" s="41"/>
      <c r="L49" s="41"/>
      <c r="M49" s="42"/>
      <c r="N49" s="41"/>
      <c r="O49" s="42"/>
      <c r="P49" s="41"/>
      <c r="Q49" s="41"/>
    </row>
    <row r="50" spans="1:17" ht="16.8" customHeight="1" x14ac:dyDescent="0.3">
      <c r="A50" s="24" t="s">
        <v>77</v>
      </c>
      <c r="B50" s="18">
        <v>1</v>
      </c>
      <c r="C50" s="18">
        <v>1</v>
      </c>
      <c r="D50" s="18">
        <v>4</v>
      </c>
      <c r="E50" s="18">
        <v>0</v>
      </c>
      <c r="F50" s="18">
        <v>6</v>
      </c>
      <c r="J50" s="41"/>
      <c r="L50" s="41"/>
      <c r="M50" s="42"/>
      <c r="N50" s="41"/>
      <c r="O50" s="42"/>
      <c r="P50" s="41"/>
      <c r="Q50" s="41"/>
    </row>
    <row r="51" spans="1:17" ht="16.8" customHeight="1" x14ac:dyDescent="0.3">
      <c r="A51" s="24" t="s">
        <v>78</v>
      </c>
      <c r="B51" s="18">
        <v>0</v>
      </c>
      <c r="C51" s="18">
        <v>0</v>
      </c>
      <c r="D51" s="18">
        <v>33</v>
      </c>
      <c r="E51" s="18">
        <v>6</v>
      </c>
      <c r="F51" s="18">
        <v>39</v>
      </c>
      <c r="J51" s="41"/>
      <c r="L51" s="41"/>
      <c r="M51" s="42"/>
      <c r="N51" s="41"/>
      <c r="O51" s="42"/>
      <c r="P51" s="41"/>
      <c r="Q51" s="41"/>
    </row>
    <row r="52" spans="1:17" ht="16.8" customHeight="1" x14ac:dyDescent="0.3">
      <c r="A52" s="24" t="s">
        <v>68</v>
      </c>
      <c r="B52" s="18">
        <v>28</v>
      </c>
      <c r="C52" s="18">
        <v>23</v>
      </c>
      <c r="D52" s="18">
        <v>626</v>
      </c>
      <c r="E52" s="18">
        <v>220</v>
      </c>
      <c r="F52" s="18">
        <v>897</v>
      </c>
      <c r="J52" s="41"/>
      <c r="L52" s="41"/>
      <c r="M52" s="42"/>
      <c r="N52" s="41"/>
      <c r="O52" s="42"/>
      <c r="P52" s="41"/>
      <c r="Q52" s="41"/>
    </row>
    <row r="53" spans="1:17" ht="16.8" customHeight="1" x14ac:dyDescent="0.3">
      <c r="A53" s="24" t="s">
        <v>74</v>
      </c>
      <c r="B53" s="18">
        <v>186</v>
      </c>
      <c r="C53" s="18">
        <v>0</v>
      </c>
      <c r="D53" s="18">
        <v>622</v>
      </c>
      <c r="E53" s="18">
        <v>44</v>
      </c>
      <c r="F53" s="18">
        <v>852</v>
      </c>
      <c r="J53" s="41"/>
      <c r="L53" s="41"/>
      <c r="M53" s="42"/>
      <c r="N53" s="41"/>
      <c r="O53" s="42"/>
      <c r="P53" s="41"/>
      <c r="Q53" s="41"/>
    </row>
    <row r="54" spans="1:17" ht="18" x14ac:dyDescent="0.3">
      <c r="A54" s="26" t="s">
        <v>73</v>
      </c>
      <c r="B54" s="27">
        <v>219</v>
      </c>
      <c r="C54" s="27">
        <v>29</v>
      </c>
      <c r="D54" s="27">
        <v>1508</v>
      </c>
      <c r="E54" s="27">
        <v>300</v>
      </c>
      <c r="F54" s="27">
        <v>2056</v>
      </c>
      <c r="J54" s="41"/>
      <c r="L54" s="41"/>
      <c r="M54" s="42"/>
      <c r="N54" s="41"/>
      <c r="O54" s="42"/>
      <c r="P54" s="41"/>
      <c r="Q54" s="41"/>
    </row>
    <row r="55" spans="1:17" x14ac:dyDescent="0.3">
      <c r="J55" s="41"/>
      <c r="L55" s="41"/>
      <c r="M55" s="42"/>
      <c r="N55" s="41"/>
      <c r="O55" s="42"/>
      <c r="P55" s="41"/>
      <c r="Q55" s="41"/>
    </row>
    <row r="56" spans="1:17" x14ac:dyDescent="0.3">
      <c r="J56" s="41"/>
      <c r="L56" s="41"/>
      <c r="M56" s="42"/>
      <c r="N56" s="41"/>
      <c r="O56" s="42"/>
      <c r="P56" s="41"/>
      <c r="Q56" s="41"/>
    </row>
    <row r="57" spans="1:17" x14ac:dyDescent="0.3">
      <c r="A57" s="48" t="s">
        <v>117</v>
      </c>
      <c r="J57" s="41"/>
      <c r="L57" s="41"/>
      <c r="M57" s="42"/>
      <c r="N57" s="41"/>
      <c r="O57" s="41"/>
      <c r="P57" s="41"/>
      <c r="Q57" s="41"/>
    </row>
    <row r="58" spans="1:17" x14ac:dyDescent="0.3">
      <c r="A58" s="48" t="s">
        <v>119</v>
      </c>
      <c r="J58" s="41"/>
      <c r="L58" s="41"/>
      <c r="M58" s="42"/>
      <c r="N58" s="41"/>
      <c r="O58" s="41"/>
      <c r="P58" s="41"/>
      <c r="Q58" s="41"/>
    </row>
    <row r="59" spans="1:17" x14ac:dyDescent="0.3">
      <c r="J59" s="41"/>
      <c r="L59" s="41"/>
      <c r="M59" s="42"/>
      <c r="N59" s="41"/>
      <c r="O59" s="41"/>
      <c r="P59" s="41"/>
      <c r="Q59" s="41"/>
    </row>
    <row r="60" spans="1:17" x14ac:dyDescent="0.3">
      <c r="J60" s="41"/>
      <c r="L60" s="41"/>
      <c r="M60" s="41"/>
      <c r="N60" s="41"/>
      <c r="O60" s="41"/>
      <c r="P60" s="41"/>
      <c r="Q60" s="41"/>
    </row>
    <row r="61" spans="1:17" x14ac:dyDescent="0.3">
      <c r="J61" s="41"/>
      <c r="L61" s="41"/>
      <c r="M61" s="41"/>
      <c r="N61" s="41"/>
      <c r="O61" s="41"/>
      <c r="P61" s="41"/>
      <c r="Q61" s="41"/>
    </row>
    <row r="62" spans="1:17" x14ac:dyDescent="0.3">
      <c r="J62" s="41"/>
      <c r="L62" s="41"/>
      <c r="M62" s="41"/>
      <c r="N62" s="41"/>
      <c r="O62" s="41"/>
      <c r="P62" s="41"/>
      <c r="Q62" s="41"/>
    </row>
    <row r="63" spans="1:17" x14ac:dyDescent="0.3">
      <c r="J63" s="41"/>
      <c r="L63" s="41"/>
      <c r="M63" s="41"/>
      <c r="N63" s="41"/>
      <c r="O63" s="41"/>
      <c r="P63" s="41"/>
      <c r="Q63" s="41"/>
    </row>
    <row r="64" spans="1:17" x14ac:dyDescent="0.3">
      <c r="J64" s="41"/>
      <c r="L64" s="41"/>
      <c r="M64" s="41"/>
      <c r="N64" s="41"/>
      <c r="O64" s="41"/>
      <c r="P64" s="41"/>
      <c r="Q64" s="41"/>
    </row>
  </sheetData>
  <conditionalFormatting sqref="B8:J36">
    <cfRule type="cellIs" dxfId="170" priority="25" operator="lessThan">
      <formula>0.9</formula>
    </cfRule>
    <cfRule type="cellIs" dxfId="169" priority="26" operator="between">
      <formula>0.9999999999</formula>
      <formula>0.9</formula>
    </cfRule>
    <cfRule type="cellIs" dxfId="168" priority="27" operator="equal">
      <formula>1</formula>
    </cfRule>
  </conditionalFormatting>
  <conditionalFormatting sqref="P24:P36">
    <cfRule type="cellIs" dxfId="167" priority="4" operator="lessThan">
      <formula>0.9</formula>
    </cfRule>
    <cfRule type="cellIs" dxfId="166" priority="5" operator="between">
      <formula>0.9999999999</formula>
      <formula>0.9</formula>
    </cfRule>
    <cfRule type="cellIs" dxfId="165" priority="6" operator="equal">
      <formula>1</formula>
    </cfRule>
  </conditionalFormatting>
  <conditionalFormatting sqref="P7:P19">
    <cfRule type="cellIs" dxfId="164" priority="1" operator="lessThan">
      <formula>0.9</formula>
    </cfRule>
    <cfRule type="cellIs" dxfId="163" priority="2" operator="between">
      <formula>0.9999999999</formula>
      <formula>0.9</formula>
    </cfRule>
    <cfRule type="cellIs" dxfId="162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P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3.109375" style="14" customWidth="1"/>
    <col min="3" max="9" width="12.44140625" style="14" customWidth="1"/>
    <col min="10" max="10" width="8.33203125" style="41" customWidth="1"/>
    <col min="11" max="11" width="15" style="14" customWidth="1"/>
    <col min="12" max="14" width="15.4414062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1"/>
    </row>
    <row r="5" spans="1:16" s="2" customFormat="1" ht="15.75" customHeight="1" x14ac:dyDescent="0.3">
      <c r="A5" s="1"/>
      <c r="B5" s="14"/>
      <c r="C5" s="35" t="s">
        <v>96</v>
      </c>
      <c r="D5" s="35"/>
      <c r="E5" s="35"/>
      <c r="F5" s="35"/>
      <c r="G5" s="35"/>
      <c r="H5" s="35"/>
      <c r="I5" s="36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95</v>
      </c>
      <c r="G6" s="22" t="s">
        <v>81</v>
      </c>
      <c r="H6" s="22" t="s">
        <v>74</v>
      </c>
      <c r="I6" s="33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79" t="s">
        <v>18</v>
      </c>
      <c r="P6" s="19"/>
    </row>
    <row r="7" spans="1:16" s="6" customFormat="1" ht="16.5" customHeight="1" x14ac:dyDescent="0.3">
      <c r="A7" s="4" t="s">
        <v>33</v>
      </c>
      <c r="B7" s="5">
        <v>40848</v>
      </c>
      <c r="C7" s="5">
        <v>22</v>
      </c>
      <c r="D7" s="5">
        <v>264</v>
      </c>
      <c r="E7" s="5">
        <v>110</v>
      </c>
      <c r="F7" s="5">
        <v>7</v>
      </c>
      <c r="G7" s="5">
        <v>470</v>
      </c>
      <c r="H7" s="5">
        <v>105</v>
      </c>
      <c r="I7" s="5">
        <v>978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30">
        <v>0.91524676850763809</v>
      </c>
      <c r="C10" s="30">
        <v>0.63636363636363635</v>
      </c>
      <c r="D10" s="30">
        <v>0.9242424242424242</v>
      </c>
      <c r="E10" s="30">
        <v>0.92727272727272725</v>
      </c>
      <c r="F10" s="30">
        <v>1</v>
      </c>
      <c r="G10" s="30">
        <v>0.88297872340425532</v>
      </c>
      <c r="H10" s="30">
        <v>1</v>
      </c>
      <c r="I10" s="30">
        <v>0.90695296523517377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30">
        <v>0.91524676850763809</v>
      </c>
      <c r="C11" s="30">
        <v>0.63636363636363635</v>
      </c>
      <c r="D11" s="30">
        <v>0.9242424242424242</v>
      </c>
      <c r="E11" s="30">
        <v>0.92727272727272725</v>
      </c>
      <c r="F11" s="30">
        <v>1</v>
      </c>
      <c r="G11" s="30">
        <v>0.88297872340425532</v>
      </c>
      <c r="H11" s="30">
        <v>1</v>
      </c>
      <c r="I11" s="30">
        <v>0.90695296523517377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30">
        <v>0.9804151978065021</v>
      </c>
      <c r="C12" s="30">
        <v>1</v>
      </c>
      <c r="D12" s="30">
        <v>0.92803030303030298</v>
      </c>
      <c r="E12" s="30">
        <v>1</v>
      </c>
      <c r="F12" s="30">
        <v>1</v>
      </c>
      <c r="G12" s="30">
        <v>1</v>
      </c>
      <c r="H12" s="30">
        <v>1</v>
      </c>
      <c r="I12" s="30">
        <v>0.98057259713701428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30">
        <v>0.8812181746964356</v>
      </c>
      <c r="C14" s="30">
        <v>0.22727272727272727</v>
      </c>
      <c r="D14" s="30">
        <v>0.9242424242424242</v>
      </c>
      <c r="E14" s="30">
        <v>0.9</v>
      </c>
      <c r="F14" s="30">
        <v>0.14285714285714285</v>
      </c>
      <c r="G14" s="30">
        <v>0.77021276595744681</v>
      </c>
      <c r="H14" s="30">
        <v>1</v>
      </c>
      <c r="I14" s="30">
        <v>0.83435582822085885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30">
        <v>0.8812181746964356</v>
      </c>
      <c r="C15" s="30">
        <v>0.22727272727272727</v>
      </c>
      <c r="D15" s="30">
        <v>0.9242424242424242</v>
      </c>
      <c r="E15" s="30">
        <v>0.9</v>
      </c>
      <c r="F15" s="30">
        <v>0.14285714285714285</v>
      </c>
      <c r="G15" s="30">
        <v>0.77021276595744681</v>
      </c>
      <c r="H15" s="30">
        <v>1</v>
      </c>
      <c r="I15" s="30">
        <v>0.83435582822085885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30">
        <v>0.96200548374461414</v>
      </c>
      <c r="C16" s="30">
        <v>1</v>
      </c>
      <c r="D16" s="30">
        <v>0.92803030303030298</v>
      </c>
      <c r="E16" s="30">
        <v>1</v>
      </c>
      <c r="F16" s="30">
        <v>1</v>
      </c>
      <c r="G16" s="30">
        <v>0.99574468085106382</v>
      </c>
      <c r="H16" s="30">
        <v>1</v>
      </c>
      <c r="I16" s="30">
        <v>0.9785276073619632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30">
        <v>0.96041421856639253</v>
      </c>
      <c r="C17" s="30">
        <v>1</v>
      </c>
      <c r="D17" s="30">
        <v>0.92803030303030298</v>
      </c>
      <c r="E17" s="30">
        <v>0.98181818181818181</v>
      </c>
      <c r="F17" s="30">
        <v>1</v>
      </c>
      <c r="G17" s="30">
        <v>0.97872340425531912</v>
      </c>
      <c r="H17" s="30">
        <v>1</v>
      </c>
      <c r="I17" s="30">
        <v>0.9683026584867076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30">
        <v>0.97882393262828049</v>
      </c>
      <c r="C18" s="30">
        <v>0.90909090909090906</v>
      </c>
      <c r="D18" s="30">
        <v>1</v>
      </c>
      <c r="E18" s="30">
        <v>1</v>
      </c>
      <c r="F18" s="30">
        <v>1</v>
      </c>
      <c r="G18" s="30">
        <v>0.98936170212765961</v>
      </c>
      <c r="H18" s="30">
        <v>1</v>
      </c>
      <c r="I18" s="30">
        <v>0.99284253578732107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30">
        <v>0.9697659616137877</v>
      </c>
      <c r="C20" s="30">
        <v>1</v>
      </c>
      <c r="D20" s="30">
        <v>0.86363636363636365</v>
      </c>
      <c r="E20" s="30">
        <v>1</v>
      </c>
      <c r="F20" s="30">
        <v>1</v>
      </c>
      <c r="G20" s="30">
        <v>0.98297872340425529</v>
      </c>
      <c r="H20" s="30">
        <v>1</v>
      </c>
      <c r="I20" s="30">
        <v>0.95501022494887522</v>
      </c>
      <c r="O20" s="37"/>
    </row>
    <row r="21" spans="1:15" ht="15" customHeight="1" x14ac:dyDescent="0.3">
      <c r="A21" s="17" t="s">
        <v>46</v>
      </c>
      <c r="B21" s="30">
        <v>0.96957011359185274</v>
      </c>
      <c r="C21" s="30">
        <v>1</v>
      </c>
      <c r="D21" s="30">
        <v>0.86363636363636365</v>
      </c>
      <c r="E21" s="30">
        <v>1</v>
      </c>
      <c r="F21" s="30">
        <v>1</v>
      </c>
      <c r="G21" s="30">
        <v>0.98297872340425529</v>
      </c>
      <c r="H21" s="30">
        <v>1</v>
      </c>
      <c r="I21" s="30">
        <v>0.95501022494887522</v>
      </c>
      <c r="O21" s="37"/>
    </row>
    <row r="22" spans="1:15" ht="15" customHeight="1" x14ac:dyDescent="0.3">
      <c r="A22" s="17" t="s">
        <v>47</v>
      </c>
      <c r="B22" s="30">
        <v>0.96954563258911086</v>
      </c>
      <c r="C22" s="30">
        <v>1</v>
      </c>
      <c r="D22" s="30">
        <v>0.86363636363636365</v>
      </c>
      <c r="E22" s="30">
        <v>1</v>
      </c>
      <c r="F22" s="30">
        <v>1</v>
      </c>
      <c r="G22" s="30">
        <v>0.98297872340425529</v>
      </c>
      <c r="H22" s="30">
        <v>1</v>
      </c>
      <c r="I22" s="30">
        <v>0.95501022494887522</v>
      </c>
      <c r="K22" s="6" t="s">
        <v>137</v>
      </c>
      <c r="O22" s="37"/>
    </row>
    <row r="23" spans="1:15" ht="15" customHeight="1" x14ac:dyDescent="0.3">
      <c r="A23" s="17" t="s">
        <v>48</v>
      </c>
      <c r="B23" s="30">
        <v>0.96910497453975719</v>
      </c>
      <c r="C23" s="30">
        <v>1</v>
      </c>
      <c r="D23" s="30">
        <v>0.86363636363636365</v>
      </c>
      <c r="E23" s="30">
        <v>1</v>
      </c>
      <c r="F23" s="30">
        <v>1</v>
      </c>
      <c r="G23" s="30">
        <v>0.98297872340425529</v>
      </c>
      <c r="H23" s="30">
        <v>1</v>
      </c>
      <c r="I23" s="30">
        <v>0.95501022494887522</v>
      </c>
      <c r="K23" s="57" t="s">
        <v>19</v>
      </c>
      <c r="L23" s="8" t="s">
        <v>16</v>
      </c>
      <c r="M23" s="8" t="s">
        <v>17</v>
      </c>
      <c r="N23" s="8" t="s">
        <v>15</v>
      </c>
      <c r="O23" s="77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0.5</v>
      </c>
      <c r="D24" s="30">
        <v>0.86363636363636365</v>
      </c>
      <c r="E24" s="30">
        <v>0.9363636363636364</v>
      </c>
      <c r="F24" s="30">
        <v>1</v>
      </c>
      <c r="G24" s="30">
        <v>0.92553191489361697</v>
      </c>
      <c r="H24" s="30">
        <v>1</v>
      </c>
      <c r="I24" s="30">
        <v>0.90899795501022496</v>
      </c>
      <c r="K24" s="10" t="s">
        <v>21</v>
      </c>
      <c r="L24" s="11">
        <v>4</v>
      </c>
      <c r="M24" s="11">
        <v>0</v>
      </c>
      <c r="N24" s="12">
        <v>4</v>
      </c>
      <c r="O24" s="59">
        <f>+L24/N24</f>
        <v>1</v>
      </c>
    </row>
    <row r="25" spans="1:15" ht="15" customHeight="1" x14ac:dyDescent="0.3">
      <c r="A25" s="17" t="s">
        <v>50</v>
      </c>
      <c r="B25" s="30">
        <v>0.64140227183705445</v>
      </c>
      <c r="C25" s="30">
        <v>4.5454545454545456E-2</v>
      </c>
      <c r="D25" s="30">
        <v>0.83333333333333337</v>
      </c>
      <c r="E25" s="30">
        <v>0.9363636363636364</v>
      </c>
      <c r="F25" s="30">
        <v>0.7142857142857143</v>
      </c>
      <c r="G25" s="30">
        <v>0.17234042553191489</v>
      </c>
      <c r="H25" s="30">
        <v>1</v>
      </c>
      <c r="I25" s="30">
        <v>0.52658486707566465</v>
      </c>
      <c r="K25" s="10" t="s">
        <v>22</v>
      </c>
      <c r="L25" s="11">
        <v>0</v>
      </c>
      <c r="M25" s="11">
        <v>0</v>
      </c>
      <c r="N25" s="12">
        <v>0</v>
      </c>
      <c r="O25" s="59" t="s">
        <v>20</v>
      </c>
    </row>
    <row r="26" spans="1:15" ht="15" customHeight="1" x14ac:dyDescent="0.3">
      <c r="A26" s="17" t="s">
        <v>51</v>
      </c>
      <c r="B26" s="30">
        <v>0.63792596944770863</v>
      </c>
      <c r="C26" s="30">
        <v>4.5454545454545456E-2</v>
      </c>
      <c r="D26" s="30">
        <v>0.83333333333333337</v>
      </c>
      <c r="E26" s="30">
        <v>0.9363636363636364</v>
      </c>
      <c r="F26" s="30">
        <v>0.7142857142857143</v>
      </c>
      <c r="G26" s="30">
        <v>0.17234042553191489</v>
      </c>
      <c r="H26" s="30">
        <v>1</v>
      </c>
      <c r="I26" s="30">
        <v>0.52658486707566465</v>
      </c>
      <c r="K26" s="10" t="s">
        <v>23</v>
      </c>
      <c r="L26" s="11">
        <v>0</v>
      </c>
      <c r="M26" s="11">
        <v>0</v>
      </c>
      <c r="N26" s="12">
        <v>0</v>
      </c>
      <c r="O26" s="59" t="s">
        <v>20</v>
      </c>
    </row>
    <row r="27" spans="1:15" ht="15" customHeight="1" x14ac:dyDescent="0.3">
      <c r="A27" s="17" t="s">
        <v>52</v>
      </c>
      <c r="B27" s="30">
        <v>0.63792596944770863</v>
      </c>
      <c r="C27" s="30">
        <v>4.5454545454545456E-2</v>
      </c>
      <c r="D27" s="30">
        <v>0.83333333333333337</v>
      </c>
      <c r="E27" s="30">
        <v>0.9363636363636364</v>
      </c>
      <c r="F27" s="30">
        <v>0.7142857142857143</v>
      </c>
      <c r="G27" s="30">
        <v>0.17234042553191489</v>
      </c>
      <c r="H27" s="30">
        <v>1</v>
      </c>
      <c r="I27" s="30">
        <v>0.52658486707566465</v>
      </c>
      <c r="K27" s="10" t="s">
        <v>24</v>
      </c>
      <c r="L27" s="11">
        <v>23</v>
      </c>
      <c r="M27" s="11">
        <v>6</v>
      </c>
      <c r="N27" s="12">
        <v>29</v>
      </c>
      <c r="O27" s="59">
        <f t="shared" ref="O27:O36" si="1">+L27/N27</f>
        <v>0.7931034482758621</v>
      </c>
    </row>
    <row r="28" spans="1:15" ht="15" customHeight="1" x14ac:dyDescent="0.3">
      <c r="A28" s="17" t="s">
        <v>53</v>
      </c>
      <c r="B28" s="30">
        <v>0.70703584018801413</v>
      </c>
      <c r="C28" s="30">
        <v>0.18181818181818182</v>
      </c>
      <c r="D28" s="30">
        <v>0.84469696969696972</v>
      </c>
      <c r="E28" s="30">
        <v>0.9363636363636364</v>
      </c>
      <c r="F28" s="30">
        <v>0.7142857142857143</v>
      </c>
      <c r="G28" s="30">
        <v>0.44468085106382976</v>
      </c>
      <c r="H28" s="30">
        <v>1</v>
      </c>
      <c r="I28" s="30">
        <v>0.66359918200408996</v>
      </c>
      <c r="K28" s="10" t="s">
        <v>25</v>
      </c>
      <c r="L28" s="11">
        <v>12</v>
      </c>
      <c r="M28" s="11">
        <v>0</v>
      </c>
      <c r="N28" s="12">
        <v>12</v>
      </c>
      <c r="O28" s="59">
        <f t="shared" si="1"/>
        <v>1</v>
      </c>
    </row>
    <row r="29" spans="1:15" ht="15" customHeight="1" x14ac:dyDescent="0.3">
      <c r="A29" s="17" t="s">
        <v>54</v>
      </c>
      <c r="B29" s="30">
        <v>0.82971014492753625</v>
      </c>
      <c r="C29" s="30">
        <v>1</v>
      </c>
      <c r="D29" s="30">
        <v>0.79545454545454541</v>
      </c>
      <c r="E29" s="30">
        <v>1</v>
      </c>
      <c r="F29" s="30">
        <v>1</v>
      </c>
      <c r="G29" s="30">
        <v>0.95957446808510638</v>
      </c>
      <c r="H29" s="30">
        <v>1</v>
      </c>
      <c r="I29" s="30">
        <v>0.9253578732106339</v>
      </c>
      <c r="K29" s="10" t="s">
        <v>26</v>
      </c>
      <c r="L29" s="11">
        <v>0</v>
      </c>
      <c r="M29" s="11">
        <v>0</v>
      </c>
      <c r="N29" s="12">
        <v>0</v>
      </c>
      <c r="O29" s="59" t="s">
        <v>20</v>
      </c>
    </row>
    <row r="30" spans="1:15" ht="15" customHeight="1" x14ac:dyDescent="0.3">
      <c r="A30" s="17" t="s">
        <v>55</v>
      </c>
      <c r="B30" s="30">
        <v>0.5764052095573835</v>
      </c>
      <c r="C30" s="30">
        <v>0.22727272727272727</v>
      </c>
      <c r="D30" s="30">
        <v>0.26136363636363635</v>
      </c>
      <c r="E30" s="30">
        <v>0.25454545454545452</v>
      </c>
      <c r="F30" s="30">
        <v>0</v>
      </c>
      <c r="G30" s="30">
        <v>0.71276595744680848</v>
      </c>
      <c r="H30" s="30">
        <v>1</v>
      </c>
      <c r="I30" s="30">
        <v>0.55419222903885479</v>
      </c>
      <c r="K30" s="10" t="s">
        <v>27</v>
      </c>
      <c r="L30" s="11">
        <v>0</v>
      </c>
      <c r="M30" s="11">
        <v>0</v>
      </c>
      <c r="N30" s="12">
        <v>0</v>
      </c>
      <c r="O30" s="59" t="s">
        <v>20</v>
      </c>
    </row>
    <row r="31" spans="1:15" ht="15" customHeight="1" x14ac:dyDescent="0.3">
      <c r="A31" s="17" t="s">
        <v>56</v>
      </c>
      <c r="B31" s="30">
        <v>0.90853897375636505</v>
      </c>
      <c r="C31" s="30">
        <v>0.95454545454545459</v>
      </c>
      <c r="D31" s="30">
        <v>0.27272727272727271</v>
      </c>
      <c r="E31" s="30">
        <v>0.97272727272727277</v>
      </c>
      <c r="F31" s="30">
        <v>1</v>
      </c>
      <c r="G31" s="30">
        <v>0.99574468085106382</v>
      </c>
      <c r="H31" s="30">
        <v>1</v>
      </c>
      <c r="I31" s="30">
        <v>0.7975460122699386</v>
      </c>
      <c r="K31" s="10" t="s">
        <v>28</v>
      </c>
      <c r="L31" s="11">
        <v>13</v>
      </c>
      <c r="M31" s="11">
        <v>2</v>
      </c>
      <c r="N31" s="12">
        <v>15</v>
      </c>
      <c r="O31" s="59">
        <f t="shared" si="1"/>
        <v>0.8666666666666667</v>
      </c>
    </row>
    <row r="32" spans="1:15" ht="15" customHeight="1" x14ac:dyDescent="0.3">
      <c r="A32" s="17" t="s">
        <v>57</v>
      </c>
      <c r="B32" s="30">
        <v>0.5495495495495496</v>
      </c>
      <c r="C32" s="30">
        <v>0.18181818181818182</v>
      </c>
      <c r="D32" s="30">
        <v>0.83712121212121215</v>
      </c>
      <c r="E32" s="30">
        <v>0.9363636363636364</v>
      </c>
      <c r="F32" s="30">
        <v>0.7142857142857143</v>
      </c>
      <c r="G32" s="30">
        <v>0.33404255319148934</v>
      </c>
      <c r="H32" s="30">
        <v>1</v>
      </c>
      <c r="I32" s="30">
        <v>0.60838445807770958</v>
      </c>
      <c r="K32" s="10" t="s">
        <v>29</v>
      </c>
      <c r="L32" s="11">
        <v>6</v>
      </c>
      <c r="M32" s="11">
        <v>2</v>
      </c>
      <c r="N32" s="12">
        <v>8</v>
      </c>
      <c r="O32" s="59">
        <f t="shared" si="1"/>
        <v>0.75</v>
      </c>
    </row>
    <row r="33" spans="1:16" ht="15" customHeight="1" x14ac:dyDescent="0.3">
      <c r="A33" s="17" t="s">
        <v>58</v>
      </c>
      <c r="B33" s="30">
        <v>0.60047003525264397</v>
      </c>
      <c r="C33" s="30">
        <v>0.18181818181818182</v>
      </c>
      <c r="D33" s="30">
        <v>0.84469696969696972</v>
      </c>
      <c r="E33" s="30">
        <v>0.9363636363636364</v>
      </c>
      <c r="F33" s="30">
        <v>0.7142857142857143</v>
      </c>
      <c r="G33" s="30">
        <v>0.44680851063829785</v>
      </c>
      <c r="H33" s="30">
        <v>1</v>
      </c>
      <c r="I33" s="30">
        <v>0.66462167689161555</v>
      </c>
      <c r="K33" s="10" t="s">
        <v>30</v>
      </c>
      <c r="L33" s="11">
        <v>10</v>
      </c>
      <c r="M33" s="11">
        <v>3</v>
      </c>
      <c r="N33" s="12">
        <v>13</v>
      </c>
      <c r="O33" s="59">
        <f t="shared" si="1"/>
        <v>0.76923076923076927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0.54545454545454541</v>
      </c>
      <c r="E34" s="30">
        <v>1</v>
      </c>
      <c r="F34" s="30">
        <v>0</v>
      </c>
      <c r="G34" s="30">
        <v>0.99787234042553197</v>
      </c>
      <c r="H34" s="30">
        <v>1</v>
      </c>
      <c r="I34" s="30">
        <v>0.86912065439672803</v>
      </c>
      <c r="K34" s="10" t="s">
        <v>31</v>
      </c>
      <c r="L34" s="11">
        <v>17</v>
      </c>
      <c r="M34" s="11">
        <v>3</v>
      </c>
      <c r="N34" s="12">
        <v>20</v>
      </c>
      <c r="O34" s="59">
        <f t="shared" si="1"/>
        <v>0.85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0.54545454545454541</v>
      </c>
      <c r="E35" s="30">
        <v>1</v>
      </c>
      <c r="F35" s="30">
        <v>0</v>
      </c>
      <c r="G35" s="30">
        <v>0.99787234042553197</v>
      </c>
      <c r="H35" s="30">
        <v>1</v>
      </c>
      <c r="I35" s="30">
        <v>0.86912065439672803</v>
      </c>
      <c r="K35" s="10" t="s">
        <v>32</v>
      </c>
      <c r="L35" s="11">
        <v>6</v>
      </c>
      <c r="M35" s="11">
        <v>1</v>
      </c>
      <c r="N35" s="12">
        <v>7</v>
      </c>
      <c r="O35" s="59">
        <f t="shared" si="1"/>
        <v>0.8571428571428571</v>
      </c>
    </row>
    <row r="36" spans="1:16" ht="15" customHeight="1" x14ac:dyDescent="0.3">
      <c r="A36" s="17" t="s">
        <v>61</v>
      </c>
      <c r="B36" s="30">
        <v>0.76696533490011753</v>
      </c>
      <c r="C36" s="30">
        <v>0.18181818181818182</v>
      </c>
      <c r="D36" s="30">
        <v>1</v>
      </c>
      <c r="E36" s="30">
        <v>1</v>
      </c>
      <c r="F36" s="30">
        <v>1</v>
      </c>
      <c r="G36" s="30">
        <v>0.64893617021276595</v>
      </c>
      <c r="H36" s="30">
        <v>1</v>
      </c>
      <c r="I36" s="30">
        <v>0.81288343558282206</v>
      </c>
      <c r="K36" s="13" t="s">
        <v>15</v>
      </c>
      <c r="L36" s="12">
        <v>91</v>
      </c>
      <c r="M36" s="12">
        <v>17</v>
      </c>
      <c r="N36" s="12">
        <v>108</v>
      </c>
      <c r="O36" s="59">
        <f t="shared" si="1"/>
        <v>0.84259259259259256</v>
      </c>
    </row>
    <row r="37" spans="1:16" x14ac:dyDescent="0.3">
      <c r="O37" s="37"/>
    </row>
    <row r="38" spans="1:16" ht="18" x14ac:dyDescent="0.3">
      <c r="A38" s="15" t="s">
        <v>116</v>
      </c>
    </row>
    <row r="39" spans="1:16" s="74" customFormat="1" ht="26.4" customHeight="1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J39" s="75"/>
    </row>
    <row r="40" spans="1:16" ht="16.8" customHeight="1" x14ac:dyDescent="0.3">
      <c r="A40" s="24" t="s">
        <v>65</v>
      </c>
      <c r="B40" s="18">
        <v>0</v>
      </c>
      <c r="C40" s="18">
        <v>0</v>
      </c>
      <c r="D40" s="18">
        <v>9</v>
      </c>
      <c r="E40" s="18">
        <v>0</v>
      </c>
      <c r="F40" s="18">
        <v>9</v>
      </c>
    </row>
    <row r="41" spans="1:16" ht="16.8" customHeight="1" x14ac:dyDescent="0.3">
      <c r="A41" s="24" t="s">
        <v>66</v>
      </c>
      <c r="B41" s="18">
        <v>0</v>
      </c>
      <c r="C41" s="18">
        <v>0</v>
      </c>
      <c r="D41" s="18">
        <v>22</v>
      </c>
      <c r="E41" s="18">
        <v>0</v>
      </c>
      <c r="F41" s="18">
        <v>22</v>
      </c>
      <c r="K41" s="41"/>
      <c r="L41" s="42"/>
      <c r="M41" s="41"/>
      <c r="N41" s="42"/>
      <c r="O41" s="41"/>
      <c r="P41" s="41"/>
    </row>
    <row r="42" spans="1:16" ht="16.8" customHeight="1" x14ac:dyDescent="0.3">
      <c r="A42" s="24" t="s">
        <v>0</v>
      </c>
      <c r="B42" s="18">
        <v>0</v>
      </c>
      <c r="C42" s="18">
        <v>191</v>
      </c>
      <c r="D42" s="18">
        <v>72</v>
      </c>
      <c r="E42" s="18">
        <v>1</v>
      </c>
      <c r="F42" s="18">
        <v>264</v>
      </c>
      <c r="K42" s="41"/>
      <c r="L42" s="42"/>
      <c r="M42" s="41"/>
      <c r="N42" s="42"/>
      <c r="O42" s="41"/>
      <c r="P42" s="41"/>
    </row>
    <row r="43" spans="1:16" ht="16.8" customHeight="1" x14ac:dyDescent="0.3">
      <c r="A43" s="24" t="s">
        <v>67</v>
      </c>
      <c r="B43" s="18">
        <v>0</v>
      </c>
      <c r="C43" s="18">
        <v>0</v>
      </c>
      <c r="D43" s="18">
        <v>7</v>
      </c>
      <c r="E43" s="18">
        <v>0</v>
      </c>
      <c r="F43" s="18">
        <v>7</v>
      </c>
      <c r="K43" s="41"/>
      <c r="L43" s="42"/>
      <c r="M43" s="41"/>
      <c r="N43" s="42"/>
      <c r="O43" s="41"/>
      <c r="P43" s="41"/>
    </row>
    <row r="44" spans="1:16" ht="16.8" customHeight="1" x14ac:dyDescent="0.3">
      <c r="A44" s="24" t="s">
        <v>75</v>
      </c>
      <c r="B44" s="18">
        <v>1</v>
      </c>
      <c r="C44" s="18">
        <v>0</v>
      </c>
      <c r="D44" s="18">
        <v>1170</v>
      </c>
      <c r="E44" s="18">
        <v>73</v>
      </c>
      <c r="F44" s="18">
        <v>1244</v>
      </c>
      <c r="K44" s="41"/>
      <c r="L44" s="42"/>
      <c r="M44" s="41"/>
      <c r="N44" s="42"/>
      <c r="O44" s="41"/>
      <c r="P44" s="41"/>
    </row>
    <row r="45" spans="1:16" ht="16.8" customHeight="1" x14ac:dyDescent="0.3">
      <c r="A45" s="24" t="s">
        <v>76</v>
      </c>
      <c r="B45" s="18">
        <v>0</v>
      </c>
      <c r="C45" s="18">
        <v>0</v>
      </c>
      <c r="D45" s="18">
        <v>30</v>
      </c>
      <c r="E45" s="18">
        <v>2</v>
      </c>
      <c r="F45" s="18">
        <v>32</v>
      </c>
      <c r="K45" s="41"/>
      <c r="L45" s="42"/>
      <c r="M45" s="41"/>
      <c r="N45" s="42"/>
      <c r="O45" s="41"/>
      <c r="P45" s="41"/>
    </row>
    <row r="46" spans="1:16" ht="16.8" customHeight="1" x14ac:dyDescent="0.3">
      <c r="A46" s="24" t="s">
        <v>8</v>
      </c>
      <c r="B46" s="18">
        <v>4</v>
      </c>
      <c r="C46" s="18">
        <v>11</v>
      </c>
      <c r="D46" s="18">
        <v>85</v>
      </c>
      <c r="E46" s="18">
        <v>19</v>
      </c>
      <c r="F46" s="18">
        <v>119</v>
      </c>
      <c r="K46" s="41"/>
      <c r="L46" s="42"/>
      <c r="M46" s="41"/>
      <c r="N46" s="42"/>
      <c r="O46" s="41"/>
      <c r="P46" s="41"/>
    </row>
    <row r="47" spans="1:16" ht="16.8" customHeight="1" x14ac:dyDescent="0.3">
      <c r="A47" s="24" t="s">
        <v>6</v>
      </c>
      <c r="B47" s="18">
        <v>1</v>
      </c>
      <c r="C47" s="18">
        <v>0</v>
      </c>
      <c r="D47" s="18">
        <v>36</v>
      </c>
      <c r="E47" s="18">
        <v>2</v>
      </c>
      <c r="F47" s="18">
        <v>39</v>
      </c>
      <c r="K47" s="41"/>
      <c r="L47" s="42"/>
      <c r="M47" s="41"/>
      <c r="N47" s="42"/>
      <c r="O47" s="41"/>
      <c r="P47" s="41"/>
    </row>
    <row r="48" spans="1:16" ht="16.8" customHeight="1" x14ac:dyDescent="0.3">
      <c r="A48" s="24" t="s">
        <v>11</v>
      </c>
      <c r="B48" s="18">
        <v>0</v>
      </c>
      <c r="C48" s="18">
        <v>0</v>
      </c>
      <c r="D48" s="18">
        <v>2</v>
      </c>
      <c r="E48" s="18">
        <v>0</v>
      </c>
      <c r="F48" s="18">
        <v>2</v>
      </c>
      <c r="K48" s="41"/>
      <c r="L48" s="42"/>
      <c r="M48" s="41"/>
      <c r="N48" s="42"/>
      <c r="O48" s="41"/>
      <c r="P48" s="41"/>
    </row>
    <row r="49" spans="1:16" ht="16.8" customHeight="1" x14ac:dyDescent="0.3">
      <c r="A49" s="24" t="s">
        <v>2</v>
      </c>
      <c r="B49" s="18">
        <v>0</v>
      </c>
      <c r="C49" s="18">
        <v>0</v>
      </c>
      <c r="D49" s="18">
        <v>2</v>
      </c>
      <c r="E49" s="18">
        <v>0</v>
      </c>
      <c r="F49" s="18">
        <v>2</v>
      </c>
      <c r="K49" s="41"/>
      <c r="L49" s="42"/>
      <c r="M49" s="41"/>
      <c r="N49" s="42"/>
      <c r="O49" s="41"/>
      <c r="P49" s="41"/>
    </row>
    <row r="50" spans="1:16" ht="16.8" customHeight="1" x14ac:dyDescent="0.3">
      <c r="A50" s="24" t="s">
        <v>9</v>
      </c>
      <c r="B50" s="18">
        <v>2</v>
      </c>
      <c r="C50" s="18">
        <v>0</v>
      </c>
      <c r="D50" s="18">
        <v>3</v>
      </c>
      <c r="E50" s="18">
        <v>6</v>
      </c>
      <c r="F50" s="18">
        <v>11</v>
      </c>
      <c r="K50" s="41"/>
      <c r="L50" s="42"/>
      <c r="M50" s="41"/>
      <c r="N50" s="42"/>
      <c r="O50" s="41"/>
      <c r="P50" s="41"/>
    </row>
    <row r="51" spans="1:16" ht="16.8" customHeight="1" x14ac:dyDescent="0.3">
      <c r="A51" s="24" t="s">
        <v>77</v>
      </c>
      <c r="B51" s="18">
        <v>0</v>
      </c>
      <c r="C51" s="18">
        <v>0</v>
      </c>
      <c r="D51" s="18">
        <v>96</v>
      </c>
      <c r="E51" s="18">
        <v>14</v>
      </c>
      <c r="F51" s="18">
        <v>110</v>
      </c>
      <c r="K51" s="41"/>
      <c r="L51" s="42"/>
      <c r="M51" s="41"/>
      <c r="N51" s="42"/>
      <c r="O51" s="41"/>
      <c r="P51" s="41"/>
    </row>
    <row r="52" spans="1:16" ht="16.8" customHeight="1" x14ac:dyDescent="0.3">
      <c r="A52" s="24" t="s">
        <v>68</v>
      </c>
      <c r="B52" s="18">
        <v>36</v>
      </c>
      <c r="C52" s="18">
        <v>1</v>
      </c>
      <c r="D52" s="18">
        <v>1227</v>
      </c>
      <c r="E52" s="18">
        <v>223</v>
      </c>
      <c r="F52" s="18">
        <v>1487</v>
      </c>
      <c r="K52" s="41"/>
      <c r="L52" s="42"/>
      <c r="M52" s="41"/>
      <c r="N52" s="42"/>
      <c r="O52" s="41"/>
      <c r="P52" s="41"/>
    </row>
    <row r="53" spans="1:16" ht="16.8" customHeight="1" x14ac:dyDescent="0.3">
      <c r="A53" s="24" t="s">
        <v>79</v>
      </c>
      <c r="B53" s="18">
        <v>0</v>
      </c>
      <c r="C53" s="18">
        <v>0</v>
      </c>
      <c r="D53" s="18">
        <v>1</v>
      </c>
      <c r="E53" s="18">
        <v>0</v>
      </c>
      <c r="F53" s="18">
        <v>1</v>
      </c>
      <c r="K53" s="41"/>
      <c r="L53" s="42"/>
      <c r="M53" s="41"/>
      <c r="N53" s="42"/>
      <c r="O53" s="41"/>
      <c r="P53" s="41"/>
    </row>
    <row r="54" spans="1:16" ht="16.8" customHeight="1" x14ac:dyDescent="0.3">
      <c r="A54" s="24" t="s">
        <v>74</v>
      </c>
      <c r="B54" s="18">
        <v>65</v>
      </c>
      <c r="C54" s="18">
        <v>0</v>
      </c>
      <c r="D54" s="18">
        <v>40</v>
      </c>
      <c r="E54" s="18">
        <v>1</v>
      </c>
      <c r="F54" s="18">
        <v>106</v>
      </c>
      <c r="K54" s="41"/>
      <c r="L54" s="42"/>
      <c r="M54" s="41"/>
      <c r="N54" s="42"/>
      <c r="O54" s="41"/>
      <c r="P54" s="41"/>
    </row>
    <row r="55" spans="1:16" ht="18" x14ac:dyDescent="0.3">
      <c r="A55" s="26" t="s">
        <v>73</v>
      </c>
      <c r="B55" s="27">
        <v>109</v>
      </c>
      <c r="C55" s="27">
        <v>203</v>
      </c>
      <c r="D55" s="27">
        <v>2802</v>
      </c>
      <c r="E55" s="27">
        <v>341</v>
      </c>
      <c r="F55" s="27">
        <v>3455</v>
      </c>
      <c r="K55" s="41"/>
      <c r="L55" s="42"/>
      <c r="M55" s="41"/>
      <c r="N55" s="42"/>
      <c r="O55" s="41"/>
      <c r="P55" s="41"/>
    </row>
    <row r="56" spans="1:16" x14ac:dyDescent="0.3">
      <c r="K56" s="41"/>
      <c r="L56" s="42"/>
      <c r="M56" s="41"/>
      <c r="N56" s="42"/>
      <c r="O56" s="41"/>
      <c r="P56" s="41"/>
    </row>
    <row r="57" spans="1:16" x14ac:dyDescent="0.3">
      <c r="K57" s="41"/>
      <c r="L57" s="42"/>
      <c r="M57" s="41"/>
      <c r="N57" s="41"/>
      <c r="O57" s="41"/>
      <c r="P57" s="41"/>
    </row>
    <row r="58" spans="1:16" x14ac:dyDescent="0.3">
      <c r="A58" s="48" t="s">
        <v>117</v>
      </c>
      <c r="K58" s="41"/>
      <c r="L58" s="42"/>
      <c r="M58" s="41"/>
      <c r="N58" s="41"/>
      <c r="O58" s="41"/>
      <c r="P58" s="41"/>
    </row>
    <row r="59" spans="1:16" x14ac:dyDescent="0.3">
      <c r="A59" s="48" t="s">
        <v>119</v>
      </c>
      <c r="K59" s="41"/>
      <c r="L59" s="42"/>
      <c r="M59" s="41"/>
      <c r="N59" s="41"/>
      <c r="O59" s="41"/>
      <c r="P59" s="41"/>
    </row>
    <row r="60" spans="1:16" x14ac:dyDescent="0.3"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  <row r="64" spans="1:16" x14ac:dyDescent="0.3">
      <c r="K64" s="41"/>
      <c r="L64" s="41"/>
      <c r="M64" s="41"/>
      <c r="N64" s="41"/>
      <c r="O64" s="41"/>
      <c r="P64" s="41"/>
    </row>
  </sheetData>
  <conditionalFormatting sqref="B8:I36">
    <cfRule type="cellIs" dxfId="161" priority="25" operator="lessThan">
      <formula>0.9</formula>
    </cfRule>
    <cfRule type="cellIs" dxfId="160" priority="26" operator="between">
      <formula>0.9999999999</formula>
      <formula>0.9</formula>
    </cfRule>
    <cfRule type="cellIs" dxfId="159" priority="27" operator="equal">
      <formula>1</formula>
    </cfRule>
  </conditionalFormatting>
  <conditionalFormatting sqref="O24:O36">
    <cfRule type="cellIs" dxfId="158" priority="4" operator="lessThan">
      <formula>0.9</formula>
    </cfRule>
    <cfRule type="cellIs" dxfId="157" priority="5" operator="between">
      <formula>0.9999999999</formula>
      <formula>0.9</formula>
    </cfRule>
    <cfRule type="cellIs" dxfId="156" priority="6" operator="equal">
      <formula>1</formula>
    </cfRule>
  </conditionalFormatting>
  <conditionalFormatting sqref="O7:O19">
    <cfRule type="cellIs" dxfId="155" priority="1" operator="lessThan">
      <formula>0.9</formula>
    </cfRule>
    <cfRule type="cellIs" dxfId="154" priority="2" operator="between">
      <formula>0.9999999999</formula>
      <formula>0.9</formula>
    </cfRule>
    <cfRule type="cellIs" dxfId="153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R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7.77734375" style="14" customWidth="1"/>
    <col min="2" max="2" width="13.109375" style="14" customWidth="1"/>
    <col min="3" max="11" width="11.109375" style="14" customWidth="1"/>
    <col min="12" max="12" width="8.33203125" style="41" customWidth="1"/>
    <col min="13" max="16" width="15" style="14" customWidth="1"/>
    <col min="17" max="18" width="16.88671875" style="14" customWidth="1"/>
    <col min="19" max="16384" width="11.44140625" style="14"/>
  </cols>
  <sheetData>
    <row r="1" spans="1:18" ht="18" x14ac:dyDescent="0.3">
      <c r="A1" s="67" t="s">
        <v>120</v>
      </c>
    </row>
    <row r="3" spans="1:18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J3" s="46"/>
      <c r="K3" s="46"/>
      <c r="M3" s="45" t="s">
        <v>118</v>
      </c>
      <c r="N3" s="66"/>
      <c r="O3" s="66"/>
      <c r="P3" s="66"/>
      <c r="Q3" s="66"/>
      <c r="R3" s="19"/>
    </row>
    <row r="4" spans="1:18" ht="10.199999999999999" customHeight="1" x14ac:dyDescent="0.35">
      <c r="A4" s="16"/>
      <c r="C4" s="29"/>
      <c r="D4" s="21"/>
      <c r="E4" s="21"/>
      <c r="F4" s="21"/>
      <c r="G4" s="6"/>
      <c r="H4" s="6"/>
      <c r="I4" s="6"/>
      <c r="J4" s="21"/>
      <c r="K4" s="6"/>
      <c r="L4" s="61"/>
    </row>
    <row r="5" spans="1:18" s="2" customFormat="1" ht="15.75" customHeight="1" x14ac:dyDescent="0.3">
      <c r="A5" s="1"/>
      <c r="B5" s="14"/>
      <c r="C5" s="35" t="s">
        <v>97</v>
      </c>
      <c r="D5" s="35"/>
      <c r="E5" s="35"/>
      <c r="F5" s="35"/>
      <c r="G5" s="35"/>
      <c r="H5" s="35"/>
      <c r="I5" s="35"/>
      <c r="J5" s="35"/>
      <c r="K5" s="36"/>
      <c r="L5" s="52"/>
      <c r="M5" s="6" t="s">
        <v>126</v>
      </c>
      <c r="N5" s="14"/>
      <c r="O5" s="14"/>
      <c r="P5" s="14"/>
      <c r="Q5" s="14"/>
      <c r="R5" s="14"/>
    </row>
    <row r="6" spans="1:18" s="6" customFormat="1" ht="26.25" customHeight="1" x14ac:dyDescent="0.3">
      <c r="A6" s="31" t="s">
        <v>13</v>
      </c>
      <c r="B6" s="34" t="s">
        <v>7</v>
      </c>
      <c r="C6" s="22" t="s">
        <v>10</v>
      </c>
      <c r="D6" s="22" t="s">
        <v>0</v>
      </c>
      <c r="E6" s="22" t="s">
        <v>77</v>
      </c>
      <c r="F6" s="22" t="s">
        <v>83</v>
      </c>
      <c r="G6" s="22" t="s">
        <v>67</v>
      </c>
      <c r="H6" s="22" t="s">
        <v>78</v>
      </c>
      <c r="I6" s="22" t="s">
        <v>81</v>
      </c>
      <c r="J6" s="22" t="s">
        <v>74</v>
      </c>
      <c r="K6" s="33" t="s">
        <v>15</v>
      </c>
      <c r="L6" s="55"/>
      <c r="M6" s="57" t="s">
        <v>19</v>
      </c>
      <c r="N6" s="8" t="s">
        <v>16</v>
      </c>
      <c r="O6" s="8" t="s">
        <v>17</v>
      </c>
      <c r="P6" s="8" t="s">
        <v>15</v>
      </c>
      <c r="Q6" s="58" t="s">
        <v>18</v>
      </c>
      <c r="R6" s="19"/>
    </row>
    <row r="7" spans="1:18" s="6" customFormat="1" ht="16.5" customHeight="1" x14ac:dyDescent="0.3">
      <c r="A7" s="4" t="s">
        <v>33</v>
      </c>
      <c r="B7" s="5">
        <v>40848</v>
      </c>
      <c r="C7" s="5">
        <v>2</v>
      </c>
      <c r="D7" s="5">
        <v>17</v>
      </c>
      <c r="E7" s="5">
        <v>2</v>
      </c>
      <c r="F7" s="5">
        <v>1</v>
      </c>
      <c r="G7" s="5">
        <v>2</v>
      </c>
      <c r="H7" s="5">
        <v>23</v>
      </c>
      <c r="I7" s="5">
        <v>308</v>
      </c>
      <c r="J7" s="5">
        <v>25</v>
      </c>
      <c r="K7" s="5">
        <v>380</v>
      </c>
      <c r="L7" s="62"/>
      <c r="M7" s="10" t="s">
        <v>21</v>
      </c>
      <c r="N7" s="11">
        <v>95</v>
      </c>
      <c r="O7" s="11">
        <v>19</v>
      </c>
      <c r="P7" s="12">
        <v>114</v>
      </c>
      <c r="Q7" s="59">
        <f t="shared" ref="Q7:Q19" si="0">N7/P7</f>
        <v>0.83333333333333337</v>
      </c>
      <c r="R7" s="19"/>
    </row>
    <row r="8" spans="1:18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K8" s="30">
        <v>1</v>
      </c>
      <c r="L8" s="62"/>
      <c r="M8" s="10" t="s">
        <v>22</v>
      </c>
      <c r="N8" s="11">
        <v>143</v>
      </c>
      <c r="O8" s="11">
        <v>49</v>
      </c>
      <c r="P8" s="12">
        <v>192</v>
      </c>
      <c r="Q8" s="59">
        <f t="shared" si="0"/>
        <v>0.74479166666666663</v>
      </c>
      <c r="R8" s="19"/>
    </row>
    <row r="9" spans="1:18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K9" s="30">
        <v>1</v>
      </c>
      <c r="L9" s="62"/>
      <c r="M9" s="10" t="s">
        <v>23</v>
      </c>
      <c r="N9" s="11">
        <v>65</v>
      </c>
      <c r="O9" s="11">
        <v>24</v>
      </c>
      <c r="P9" s="12">
        <v>89</v>
      </c>
      <c r="Q9" s="59">
        <f t="shared" si="0"/>
        <v>0.7303370786516854</v>
      </c>
    </row>
    <row r="10" spans="1:18" ht="15" customHeight="1" x14ac:dyDescent="0.3">
      <c r="A10" s="17" t="s">
        <v>38</v>
      </c>
      <c r="B10" s="30">
        <v>0.91524676850763809</v>
      </c>
      <c r="C10" s="30">
        <v>1</v>
      </c>
      <c r="D10" s="30">
        <v>0</v>
      </c>
      <c r="E10" s="30">
        <v>1</v>
      </c>
      <c r="F10" s="30">
        <v>1</v>
      </c>
      <c r="G10" s="30">
        <v>1</v>
      </c>
      <c r="H10" s="30">
        <v>0.95652173913043481</v>
      </c>
      <c r="I10" s="30">
        <v>0.43831168831168832</v>
      </c>
      <c r="J10" s="30">
        <v>1</v>
      </c>
      <c r="K10" s="30">
        <v>0.49736842105263157</v>
      </c>
      <c r="L10" s="62"/>
      <c r="M10" s="10" t="s">
        <v>24</v>
      </c>
      <c r="N10" s="11">
        <v>202</v>
      </c>
      <c r="O10" s="11">
        <v>99</v>
      </c>
      <c r="P10" s="12">
        <v>301</v>
      </c>
      <c r="Q10" s="59">
        <f t="shared" si="0"/>
        <v>0.67109634551495012</v>
      </c>
    </row>
    <row r="11" spans="1:18" ht="15" customHeight="1" x14ac:dyDescent="0.3">
      <c r="A11" s="17" t="s">
        <v>39</v>
      </c>
      <c r="B11" s="30">
        <v>0.91524676850763809</v>
      </c>
      <c r="C11" s="30">
        <v>1</v>
      </c>
      <c r="D11" s="30">
        <v>0</v>
      </c>
      <c r="E11" s="30">
        <v>1</v>
      </c>
      <c r="F11" s="30">
        <v>1</v>
      </c>
      <c r="G11" s="30">
        <v>1</v>
      </c>
      <c r="H11" s="30">
        <v>0.95652173913043481</v>
      </c>
      <c r="I11" s="30">
        <v>0.43831168831168832</v>
      </c>
      <c r="J11" s="30">
        <v>1</v>
      </c>
      <c r="K11" s="30">
        <v>0.49736842105263157</v>
      </c>
      <c r="L11" s="62"/>
      <c r="M11" s="10" t="s">
        <v>25</v>
      </c>
      <c r="N11" s="11">
        <v>99</v>
      </c>
      <c r="O11" s="11">
        <v>11</v>
      </c>
      <c r="P11" s="12">
        <v>110</v>
      </c>
      <c r="Q11" s="59">
        <f t="shared" si="0"/>
        <v>0.9</v>
      </c>
    </row>
    <row r="12" spans="1:18" ht="15" customHeight="1" x14ac:dyDescent="0.3">
      <c r="A12" s="17" t="s">
        <v>40</v>
      </c>
      <c r="B12" s="30">
        <v>0.9804151978065021</v>
      </c>
      <c r="C12" s="30">
        <v>1</v>
      </c>
      <c r="D12" s="30">
        <v>0</v>
      </c>
      <c r="E12" s="30">
        <v>1</v>
      </c>
      <c r="F12" s="30">
        <v>1</v>
      </c>
      <c r="G12" s="30">
        <v>1</v>
      </c>
      <c r="H12" s="30">
        <v>1</v>
      </c>
      <c r="I12" s="30">
        <v>0.99350649350649356</v>
      </c>
      <c r="J12" s="30">
        <v>1</v>
      </c>
      <c r="K12" s="30">
        <v>0.95</v>
      </c>
      <c r="L12" s="62"/>
      <c r="M12" s="10" t="s">
        <v>26</v>
      </c>
      <c r="N12" s="11">
        <v>72</v>
      </c>
      <c r="O12" s="11">
        <v>14</v>
      </c>
      <c r="P12" s="12">
        <v>86</v>
      </c>
      <c r="Q12" s="59">
        <f t="shared" si="0"/>
        <v>0.83720930232558144</v>
      </c>
    </row>
    <row r="13" spans="1:18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J13" s="30">
        <v>1</v>
      </c>
      <c r="K13" s="30">
        <v>1</v>
      </c>
      <c r="L13" s="62"/>
      <c r="M13" s="10" t="s">
        <v>27</v>
      </c>
      <c r="N13" s="11">
        <v>131</v>
      </c>
      <c r="O13" s="11">
        <v>105</v>
      </c>
      <c r="P13" s="12">
        <v>236</v>
      </c>
      <c r="Q13" s="59">
        <f t="shared" si="0"/>
        <v>0.55508474576271183</v>
      </c>
    </row>
    <row r="14" spans="1:18" ht="15" customHeight="1" x14ac:dyDescent="0.3">
      <c r="A14" s="17" t="s">
        <v>42</v>
      </c>
      <c r="B14" s="30">
        <v>0.8812181746964356</v>
      </c>
      <c r="C14" s="30">
        <v>1</v>
      </c>
      <c r="D14" s="30">
        <v>0</v>
      </c>
      <c r="E14" s="30">
        <v>1</v>
      </c>
      <c r="F14" s="30">
        <v>1</v>
      </c>
      <c r="G14" s="30">
        <v>1</v>
      </c>
      <c r="H14" s="30">
        <v>0.95652173913043481</v>
      </c>
      <c r="I14" s="30">
        <v>0.30844155844155846</v>
      </c>
      <c r="J14" s="30">
        <v>1</v>
      </c>
      <c r="K14" s="30">
        <v>0.39210526315789473</v>
      </c>
      <c r="L14" s="62"/>
      <c r="M14" s="10" t="s">
        <v>28</v>
      </c>
      <c r="N14" s="11">
        <v>271</v>
      </c>
      <c r="O14" s="11">
        <v>146</v>
      </c>
      <c r="P14" s="12">
        <v>417</v>
      </c>
      <c r="Q14" s="59">
        <f t="shared" si="0"/>
        <v>0.64988009592326135</v>
      </c>
    </row>
    <row r="15" spans="1:18" ht="15" customHeight="1" x14ac:dyDescent="0.3">
      <c r="A15" s="17" t="s">
        <v>43</v>
      </c>
      <c r="B15" s="30">
        <v>0.8812181746964356</v>
      </c>
      <c r="C15" s="30">
        <v>1</v>
      </c>
      <c r="D15" s="30">
        <v>0</v>
      </c>
      <c r="E15" s="30">
        <v>1</v>
      </c>
      <c r="F15" s="30">
        <v>1</v>
      </c>
      <c r="G15" s="30">
        <v>1</v>
      </c>
      <c r="H15" s="30">
        <v>0.95652173913043481</v>
      </c>
      <c r="I15" s="30">
        <v>0.30844155844155846</v>
      </c>
      <c r="J15" s="30">
        <v>1</v>
      </c>
      <c r="K15" s="30">
        <v>0.39210526315789473</v>
      </c>
      <c r="L15" s="62"/>
      <c r="M15" s="10" t="s">
        <v>29</v>
      </c>
      <c r="N15" s="11">
        <v>163</v>
      </c>
      <c r="O15" s="11">
        <v>46</v>
      </c>
      <c r="P15" s="12">
        <v>209</v>
      </c>
      <c r="Q15" s="59">
        <f t="shared" si="0"/>
        <v>0.77990430622009566</v>
      </c>
    </row>
    <row r="16" spans="1:18" ht="15" customHeight="1" x14ac:dyDescent="0.3">
      <c r="A16" s="17" t="s">
        <v>44</v>
      </c>
      <c r="B16" s="30">
        <v>0.96200548374461414</v>
      </c>
      <c r="C16" s="30">
        <v>1</v>
      </c>
      <c r="D16" s="30">
        <v>0</v>
      </c>
      <c r="E16" s="30">
        <v>1</v>
      </c>
      <c r="F16" s="30">
        <v>1</v>
      </c>
      <c r="G16" s="30">
        <v>1</v>
      </c>
      <c r="H16" s="30">
        <v>0.95652173913043481</v>
      </c>
      <c r="I16" s="30">
        <v>1</v>
      </c>
      <c r="J16" s="30">
        <v>1</v>
      </c>
      <c r="K16" s="30">
        <v>0.95263157894736838</v>
      </c>
      <c r="L16" s="62"/>
      <c r="M16" s="10" t="s">
        <v>30</v>
      </c>
      <c r="N16" s="11">
        <v>247</v>
      </c>
      <c r="O16" s="11">
        <v>72</v>
      </c>
      <c r="P16" s="12">
        <v>319</v>
      </c>
      <c r="Q16" s="59">
        <f t="shared" si="0"/>
        <v>0.77429467084639503</v>
      </c>
    </row>
    <row r="17" spans="1:17" ht="15" customHeight="1" x14ac:dyDescent="0.3">
      <c r="A17" s="17" t="s">
        <v>45</v>
      </c>
      <c r="B17" s="30">
        <v>0.96041421856639253</v>
      </c>
      <c r="C17" s="30">
        <v>1</v>
      </c>
      <c r="D17" s="30">
        <v>0</v>
      </c>
      <c r="E17" s="30">
        <v>1</v>
      </c>
      <c r="F17" s="30">
        <v>1</v>
      </c>
      <c r="G17" s="30">
        <v>1</v>
      </c>
      <c r="H17" s="30">
        <v>1</v>
      </c>
      <c r="I17" s="30">
        <v>0.96103896103896103</v>
      </c>
      <c r="J17" s="30">
        <v>1</v>
      </c>
      <c r="K17" s="30">
        <v>0.92368421052631577</v>
      </c>
      <c r="L17" s="62"/>
      <c r="M17" s="10" t="s">
        <v>31</v>
      </c>
      <c r="N17" s="11">
        <v>135</v>
      </c>
      <c r="O17" s="11">
        <v>59</v>
      </c>
      <c r="P17" s="12">
        <v>194</v>
      </c>
      <c r="Q17" s="59">
        <f t="shared" si="0"/>
        <v>0.69587628865979378</v>
      </c>
    </row>
    <row r="18" spans="1:17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0</v>
      </c>
      <c r="G18" s="30">
        <v>1</v>
      </c>
      <c r="H18" s="30">
        <v>1</v>
      </c>
      <c r="I18" s="30">
        <v>0.98701298701298701</v>
      </c>
      <c r="J18" s="30">
        <v>1</v>
      </c>
      <c r="K18" s="30">
        <v>0.98684210526315785</v>
      </c>
      <c r="L18" s="62"/>
      <c r="M18" s="10" t="s">
        <v>32</v>
      </c>
      <c r="N18" s="11">
        <v>138</v>
      </c>
      <c r="O18" s="11">
        <v>28</v>
      </c>
      <c r="P18" s="12">
        <v>166</v>
      </c>
      <c r="Q18" s="59">
        <f t="shared" si="0"/>
        <v>0.83132530120481929</v>
      </c>
    </row>
    <row r="19" spans="1:17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J19" s="30">
        <v>1</v>
      </c>
      <c r="K19" s="30">
        <v>1</v>
      </c>
      <c r="L19" s="63"/>
      <c r="M19" s="43" t="s">
        <v>15</v>
      </c>
      <c r="N19" s="44">
        <v>1761</v>
      </c>
      <c r="O19" s="44">
        <v>672</v>
      </c>
      <c r="P19" s="44">
        <v>2433</v>
      </c>
      <c r="Q19" s="59">
        <f t="shared" si="0"/>
        <v>0.72379778051787913</v>
      </c>
    </row>
    <row r="20" spans="1:17" ht="15" customHeight="1" x14ac:dyDescent="0.3">
      <c r="A20" s="17" t="s">
        <v>62</v>
      </c>
      <c r="B20" s="30">
        <v>0.9697659616137877</v>
      </c>
      <c r="C20" s="30">
        <v>1</v>
      </c>
      <c r="D20" s="30">
        <v>0</v>
      </c>
      <c r="E20" s="30">
        <v>1</v>
      </c>
      <c r="F20" s="30">
        <v>1</v>
      </c>
      <c r="G20" s="30">
        <v>1</v>
      </c>
      <c r="H20" s="30">
        <v>1</v>
      </c>
      <c r="I20" s="30">
        <v>0.99025974025974028</v>
      </c>
      <c r="J20" s="30">
        <v>1</v>
      </c>
      <c r="K20" s="30">
        <v>0.94736842105263153</v>
      </c>
    </row>
    <row r="21" spans="1:17" ht="15" customHeight="1" x14ac:dyDescent="0.3">
      <c r="A21" s="17" t="s">
        <v>46</v>
      </c>
      <c r="B21" s="30">
        <v>0.96957011359185274</v>
      </c>
      <c r="C21" s="30">
        <v>1</v>
      </c>
      <c r="D21" s="30">
        <v>0</v>
      </c>
      <c r="E21" s="30">
        <v>1</v>
      </c>
      <c r="F21" s="30">
        <v>1</v>
      </c>
      <c r="G21" s="30">
        <v>1</v>
      </c>
      <c r="H21" s="30">
        <v>1</v>
      </c>
      <c r="I21" s="30">
        <v>0.99025974025974028</v>
      </c>
      <c r="J21" s="30">
        <v>1</v>
      </c>
      <c r="K21" s="30">
        <v>0.94736842105263153</v>
      </c>
    </row>
    <row r="22" spans="1:17" ht="15" customHeight="1" x14ac:dyDescent="0.3">
      <c r="A22" s="17" t="s">
        <v>47</v>
      </c>
      <c r="B22" s="30">
        <v>0.96954563258911086</v>
      </c>
      <c r="C22" s="30">
        <v>1</v>
      </c>
      <c r="D22" s="30">
        <v>0</v>
      </c>
      <c r="E22" s="30">
        <v>1</v>
      </c>
      <c r="F22" s="30">
        <v>1</v>
      </c>
      <c r="G22" s="30">
        <v>1</v>
      </c>
      <c r="H22" s="30">
        <v>1</v>
      </c>
      <c r="I22" s="30">
        <v>0.99025974025974028</v>
      </c>
      <c r="J22" s="30">
        <v>1</v>
      </c>
      <c r="K22" s="30">
        <v>0.94736842105263153</v>
      </c>
      <c r="M22" s="6" t="s">
        <v>138</v>
      </c>
    </row>
    <row r="23" spans="1:17" ht="15" customHeight="1" x14ac:dyDescent="0.3">
      <c r="A23" s="17" t="s">
        <v>48</v>
      </c>
      <c r="B23" s="30">
        <v>0.96910497453975719</v>
      </c>
      <c r="C23" s="30">
        <v>1</v>
      </c>
      <c r="D23" s="30">
        <v>0</v>
      </c>
      <c r="E23" s="30">
        <v>1</v>
      </c>
      <c r="F23" s="30">
        <v>1</v>
      </c>
      <c r="G23" s="30">
        <v>1</v>
      </c>
      <c r="H23" s="30">
        <v>1</v>
      </c>
      <c r="I23" s="30">
        <v>0.99025974025974028</v>
      </c>
      <c r="J23" s="30">
        <v>1</v>
      </c>
      <c r="K23" s="30">
        <v>0.94736842105263153</v>
      </c>
      <c r="M23" s="57" t="s">
        <v>19</v>
      </c>
      <c r="N23" s="8" t="s">
        <v>16</v>
      </c>
      <c r="O23" s="8" t="s">
        <v>17</v>
      </c>
      <c r="P23" s="8" t="s">
        <v>15</v>
      </c>
      <c r="Q23" s="9" t="s">
        <v>18</v>
      </c>
    </row>
    <row r="24" spans="1:17" ht="15" customHeight="1" x14ac:dyDescent="0.3">
      <c r="A24" s="17" t="s">
        <v>49</v>
      </c>
      <c r="B24" s="30">
        <v>0.83783783783783783</v>
      </c>
      <c r="C24" s="30">
        <v>1</v>
      </c>
      <c r="D24" s="30">
        <v>0</v>
      </c>
      <c r="E24" s="30">
        <v>1</v>
      </c>
      <c r="F24" s="30">
        <v>1</v>
      </c>
      <c r="G24" s="30">
        <v>1</v>
      </c>
      <c r="H24" s="30">
        <v>0.95652173913043481</v>
      </c>
      <c r="I24" s="30">
        <v>0.45129870129870131</v>
      </c>
      <c r="J24" s="30">
        <v>1</v>
      </c>
      <c r="K24" s="30">
        <v>0.50789473684210529</v>
      </c>
      <c r="M24" s="10" t="s">
        <v>21</v>
      </c>
      <c r="N24" s="11">
        <v>0</v>
      </c>
      <c r="O24" s="11">
        <v>0</v>
      </c>
      <c r="P24" s="12">
        <v>0</v>
      </c>
      <c r="Q24" s="59" t="s">
        <v>20</v>
      </c>
    </row>
    <row r="25" spans="1:17" ht="15" customHeight="1" x14ac:dyDescent="0.3">
      <c r="A25" s="17" t="s">
        <v>50</v>
      </c>
      <c r="B25" s="30">
        <v>0.64140227183705445</v>
      </c>
      <c r="C25" s="30">
        <v>0.5</v>
      </c>
      <c r="D25" s="30">
        <v>0</v>
      </c>
      <c r="E25" s="30">
        <v>0.5</v>
      </c>
      <c r="F25" s="30">
        <v>0</v>
      </c>
      <c r="G25" s="30">
        <v>1</v>
      </c>
      <c r="H25" s="30">
        <v>0.13043478260869565</v>
      </c>
      <c r="I25" s="30">
        <v>0.14935064935064934</v>
      </c>
      <c r="J25" s="30">
        <v>0.76</v>
      </c>
      <c r="K25" s="30">
        <v>0.18947368421052632</v>
      </c>
      <c r="M25" s="10" t="s">
        <v>22</v>
      </c>
      <c r="N25" s="11">
        <v>3</v>
      </c>
      <c r="O25" s="11">
        <v>0</v>
      </c>
      <c r="P25" s="12">
        <v>3</v>
      </c>
      <c r="Q25" s="59">
        <f t="shared" ref="Q25:Q36" si="1">+N25/P25</f>
        <v>1</v>
      </c>
    </row>
    <row r="26" spans="1:17" ht="15" customHeight="1" x14ac:dyDescent="0.3">
      <c r="A26" s="17" t="s">
        <v>51</v>
      </c>
      <c r="B26" s="30">
        <v>0.63792596944770863</v>
      </c>
      <c r="C26" s="30">
        <v>0.5</v>
      </c>
      <c r="D26" s="30">
        <v>0</v>
      </c>
      <c r="E26" s="30">
        <v>0.5</v>
      </c>
      <c r="F26" s="30">
        <v>0</v>
      </c>
      <c r="G26" s="30">
        <v>1</v>
      </c>
      <c r="H26" s="30">
        <v>0.13043478260869565</v>
      </c>
      <c r="I26" s="30">
        <v>0.14935064935064934</v>
      </c>
      <c r="J26" s="30">
        <v>0.88</v>
      </c>
      <c r="K26" s="30">
        <v>0.19736842105263158</v>
      </c>
      <c r="M26" s="10" t="s">
        <v>23</v>
      </c>
      <c r="N26" s="11">
        <v>2</v>
      </c>
      <c r="O26" s="11">
        <v>0</v>
      </c>
      <c r="P26" s="12">
        <v>2</v>
      </c>
      <c r="Q26" s="59">
        <f t="shared" si="1"/>
        <v>1</v>
      </c>
    </row>
    <row r="27" spans="1:17" ht="15" customHeight="1" x14ac:dyDescent="0.3">
      <c r="A27" s="17" t="s">
        <v>52</v>
      </c>
      <c r="B27" s="30">
        <v>0.63792596944770863</v>
      </c>
      <c r="C27" s="30">
        <v>0.5</v>
      </c>
      <c r="D27" s="30">
        <v>0</v>
      </c>
      <c r="E27" s="30">
        <v>0.5</v>
      </c>
      <c r="F27" s="30">
        <v>0</v>
      </c>
      <c r="G27" s="30">
        <v>1</v>
      </c>
      <c r="H27" s="30">
        <v>0.13043478260869565</v>
      </c>
      <c r="I27" s="30">
        <v>0.14935064935064934</v>
      </c>
      <c r="J27" s="30">
        <v>0.88</v>
      </c>
      <c r="K27" s="30">
        <v>0.19736842105263158</v>
      </c>
      <c r="M27" s="10" t="s">
        <v>24</v>
      </c>
      <c r="N27" s="11">
        <v>7</v>
      </c>
      <c r="O27" s="11">
        <v>0</v>
      </c>
      <c r="P27" s="12">
        <v>7</v>
      </c>
      <c r="Q27" s="59">
        <f t="shared" si="1"/>
        <v>1</v>
      </c>
    </row>
    <row r="28" spans="1:17" ht="15" customHeight="1" x14ac:dyDescent="0.3">
      <c r="A28" s="17" t="s">
        <v>53</v>
      </c>
      <c r="B28" s="30">
        <v>0.70703584018801413</v>
      </c>
      <c r="C28" s="30">
        <v>1</v>
      </c>
      <c r="D28" s="30">
        <v>0</v>
      </c>
      <c r="E28" s="30">
        <v>1</v>
      </c>
      <c r="F28" s="30">
        <v>1</v>
      </c>
      <c r="G28" s="30">
        <v>1</v>
      </c>
      <c r="H28" s="30">
        <v>0.17391304347826086</v>
      </c>
      <c r="I28" s="30">
        <v>0.23376623376623376</v>
      </c>
      <c r="J28" s="30">
        <v>1</v>
      </c>
      <c r="K28" s="30">
        <v>0.28421052631578947</v>
      </c>
      <c r="M28" s="10" t="s">
        <v>25</v>
      </c>
      <c r="N28" s="11">
        <v>6</v>
      </c>
      <c r="O28" s="11">
        <v>0</v>
      </c>
      <c r="P28" s="12">
        <v>6</v>
      </c>
      <c r="Q28" s="59">
        <f t="shared" si="1"/>
        <v>1</v>
      </c>
    </row>
    <row r="29" spans="1:17" ht="15" customHeight="1" x14ac:dyDescent="0.3">
      <c r="A29" s="17" t="s">
        <v>54</v>
      </c>
      <c r="B29" s="30">
        <v>0.82971014492753625</v>
      </c>
      <c r="C29" s="30">
        <v>1</v>
      </c>
      <c r="D29" s="30">
        <v>0</v>
      </c>
      <c r="E29" s="30">
        <v>1</v>
      </c>
      <c r="F29" s="30">
        <v>1</v>
      </c>
      <c r="G29" s="30">
        <v>1</v>
      </c>
      <c r="H29" s="30">
        <v>0.13043478260869565</v>
      </c>
      <c r="I29" s="30">
        <v>0.95454545454545459</v>
      </c>
      <c r="J29" s="30">
        <v>1</v>
      </c>
      <c r="K29" s="30">
        <v>0.86578947368421055</v>
      </c>
      <c r="M29" s="10" t="s">
        <v>26</v>
      </c>
      <c r="N29" s="11">
        <v>2</v>
      </c>
      <c r="O29" s="11">
        <v>1</v>
      </c>
      <c r="P29" s="12">
        <v>3</v>
      </c>
      <c r="Q29" s="59">
        <f t="shared" si="1"/>
        <v>0.66666666666666663</v>
      </c>
    </row>
    <row r="30" spans="1:17" ht="15" customHeight="1" x14ac:dyDescent="0.3">
      <c r="A30" s="17" t="s">
        <v>55</v>
      </c>
      <c r="B30" s="30">
        <v>0.5764052095573835</v>
      </c>
      <c r="C30" s="30">
        <v>1</v>
      </c>
      <c r="D30" s="30">
        <v>0</v>
      </c>
      <c r="E30" s="30">
        <v>1</v>
      </c>
      <c r="F30" s="30">
        <v>0</v>
      </c>
      <c r="G30" s="30">
        <v>1</v>
      </c>
      <c r="H30" s="30">
        <v>0.95652173913043481</v>
      </c>
      <c r="I30" s="30">
        <v>0.23376623376623376</v>
      </c>
      <c r="J30" s="30">
        <v>1</v>
      </c>
      <c r="K30" s="30">
        <v>0.32894736842105265</v>
      </c>
      <c r="M30" s="10" t="s">
        <v>27</v>
      </c>
      <c r="N30" s="11">
        <v>0</v>
      </c>
      <c r="O30" s="11">
        <v>0</v>
      </c>
      <c r="P30" s="12">
        <v>0</v>
      </c>
      <c r="Q30" s="59" t="s">
        <v>20</v>
      </c>
    </row>
    <row r="31" spans="1:17" ht="15" customHeight="1" x14ac:dyDescent="0.3">
      <c r="A31" s="17" t="s">
        <v>56</v>
      </c>
      <c r="B31" s="30">
        <v>0.90853897375636505</v>
      </c>
      <c r="C31" s="30">
        <v>1</v>
      </c>
      <c r="D31" s="30">
        <v>0</v>
      </c>
      <c r="E31" s="30">
        <v>1</v>
      </c>
      <c r="F31" s="30">
        <v>1</v>
      </c>
      <c r="G31" s="30">
        <v>1</v>
      </c>
      <c r="H31" s="30">
        <v>1</v>
      </c>
      <c r="I31" s="30">
        <v>0.61688311688311692</v>
      </c>
      <c r="J31" s="30">
        <v>1</v>
      </c>
      <c r="K31" s="30">
        <v>0.64473684210526316</v>
      </c>
      <c r="M31" s="10" t="s">
        <v>28</v>
      </c>
      <c r="N31" s="11">
        <v>9</v>
      </c>
      <c r="O31" s="11">
        <v>1</v>
      </c>
      <c r="P31" s="12">
        <v>10</v>
      </c>
      <c r="Q31" s="59">
        <f t="shared" si="1"/>
        <v>0.9</v>
      </c>
    </row>
    <row r="32" spans="1:17" ht="15" customHeight="1" x14ac:dyDescent="0.3">
      <c r="A32" s="17" t="s">
        <v>57</v>
      </c>
      <c r="B32" s="30">
        <v>0.5495495495495496</v>
      </c>
      <c r="C32" s="30">
        <v>1</v>
      </c>
      <c r="D32" s="30">
        <v>0</v>
      </c>
      <c r="E32" s="30">
        <v>0.5</v>
      </c>
      <c r="F32" s="30">
        <v>0</v>
      </c>
      <c r="G32" s="30">
        <v>1</v>
      </c>
      <c r="H32" s="30">
        <v>0.17391304347826086</v>
      </c>
      <c r="I32" s="30">
        <v>0.17857142857142858</v>
      </c>
      <c r="J32" s="30">
        <v>0.92</v>
      </c>
      <c r="K32" s="30">
        <v>0.22894736842105262</v>
      </c>
      <c r="M32" s="10" t="s">
        <v>29</v>
      </c>
      <c r="N32" s="11">
        <v>8</v>
      </c>
      <c r="O32" s="11">
        <v>0</v>
      </c>
      <c r="P32" s="12">
        <v>8</v>
      </c>
      <c r="Q32" s="59">
        <f t="shared" si="1"/>
        <v>1</v>
      </c>
    </row>
    <row r="33" spans="1:18" ht="15" customHeight="1" x14ac:dyDescent="0.3">
      <c r="A33" s="17" t="s">
        <v>58</v>
      </c>
      <c r="B33" s="30">
        <v>0.60047003525264397</v>
      </c>
      <c r="C33" s="30">
        <v>1</v>
      </c>
      <c r="D33" s="30">
        <v>0</v>
      </c>
      <c r="E33" s="30">
        <v>1</v>
      </c>
      <c r="F33" s="30">
        <v>1</v>
      </c>
      <c r="G33" s="30">
        <v>1</v>
      </c>
      <c r="H33" s="30">
        <v>0.17391304347826086</v>
      </c>
      <c r="I33" s="30">
        <v>0.22402597402597402</v>
      </c>
      <c r="J33" s="30">
        <v>0.56000000000000005</v>
      </c>
      <c r="K33" s="30">
        <v>0.24736842105263157</v>
      </c>
      <c r="M33" s="10" t="s">
        <v>30</v>
      </c>
      <c r="N33" s="11">
        <v>0</v>
      </c>
      <c r="O33" s="11">
        <v>0</v>
      </c>
      <c r="P33" s="12">
        <v>0</v>
      </c>
      <c r="Q33" s="59" t="s">
        <v>20</v>
      </c>
    </row>
    <row r="34" spans="1:18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1</v>
      </c>
      <c r="H34" s="30">
        <v>1</v>
      </c>
      <c r="I34" s="30">
        <v>0.98376623376623373</v>
      </c>
      <c r="J34" s="30">
        <v>1</v>
      </c>
      <c r="K34" s="30">
        <v>0.98684210526315785</v>
      </c>
      <c r="M34" s="10" t="s">
        <v>31</v>
      </c>
      <c r="N34" s="11">
        <v>6</v>
      </c>
      <c r="O34" s="11">
        <v>3</v>
      </c>
      <c r="P34" s="12">
        <v>9</v>
      </c>
      <c r="Q34" s="59">
        <f t="shared" si="1"/>
        <v>0.66666666666666663</v>
      </c>
    </row>
    <row r="35" spans="1:18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1</v>
      </c>
      <c r="H35" s="30">
        <v>1</v>
      </c>
      <c r="I35" s="30">
        <v>0.98376623376623373</v>
      </c>
      <c r="J35" s="30">
        <v>1</v>
      </c>
      <c r="K35" s="30">
        <v>0.98684210526315785</v>
      </c>
      <c r="M35" s="10" t="s">
        <v>32</v>
      </c>
      <c r="N35" s="11">
        <v>0</v>
      </c>
      <c r="O35" s="11">
        <v>0</v>
      </c>
      <c r="P35" s="12">
        <v>0</v>
      </c>
      <c r="Q35" s="59" t="s">
        <v>20</v>
      </c>
    </row>
    <row r="36" spans="1:18" ht="15" customHeight="1" x14ac:dyDescent="0.3">
      <c r="A36" s="17" t="s">
        <v>61</v>
      </c>
      <c r="B36" s="30">
        <v>0.76696533490011753</v>
      </c>
      <c r="C36" s="30">
        <v>1</v>
      </c>
      <c r="D36" s="30">
        <v>0</v>
      </c>
      <c r="E36" s="30">
        <v>1</v>
      </c>
      <c r="F36" s="30">
        <v>1</v>
      </c>
      <c r="G36" s="30">
        <v>1</v>
      </c>
      <c r="H36" s="30">
        <v>0.17391304347826086</v>
      </c>
      <c r="I36" s="30">
        <v>0.26623376623376621</v>
      </c>
      <c r="J36" s="30">
        <v>0.96</v>
      </c>
      <c r="K36" s="30">
        <v>0.30789473684210528</v>
      </c>
      <c r="M36" s="13" t="s">
        <v>15</v>
      </c>
      <c r="N36" s="12">
        <v>43</v>
      </c>
      <c r="O36" s="12">
        <v>5</v>
      </c>
      <c r="P36" s="12">
        <v>48</v>
      </c>
      <c r="Q36" s="59">
        <f t="shared" si="1"/>
        <v>0.89583333333333337</v>
      </c>
    </row>
    <row r="38" spans="1:18" ht="18" x14ac:dyDescent="0.3">
      <c r="A38" s="15" t="s">
        <v>116</v>
      </c>
    </row>
    <row r="39" spans="1:18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8" ht="16.2" customHeight="1" x14ac:dyDescent="0.3">
      <c r="A40" s="24" t="s">
        <v>65</v>
      </c>
      <c r="B40" s="18">
        <v>0</v>
      </c>
      <c r="C40" s="18">
        <v>0</v>
      </c>
      <c r="D40" s="18">
        <v>3</v>
      </c>
      <c r="E40" s="18">
        <v>0</v>
      </c>
      <c r="F40" s="18">
        <v>3</v>
      </c>
    </row>
    <row r="41" spans="1:18" ht="16.2" customHeight="1" x14ac:dyDescent="0.3">
      <c r="A41" s="24" t="s">
        <v>66</v>
      </c>
      <c r="B41" s="18">
        <v>0</v>
      </c>
      <c r="C41" s="18">
        <v>0</v>
      </c>
      <c r="D41" s="18">
        <v>1</v>
      </c>
      <c r="E41" s="18">
        <v>1</v>
      </c>
      <c r="F41" s="18">
        <v>2</v>
      </c>
      <c r="J41" s="41"/>
      <c r="K41" s="41"/>
      <c r="M41" s="41"/>
      <c r="N41" s="42"/>
      <c r="O41" s="41"/>
      <c r="P41" s="42"/>
      <c r="Q41" s="41"/>
      <c r="R41" s="41"/>
    </row>
    <row r="42" spans="1:18" ht="16.2" customHeight="1" x14ac:dyDescent="0.3">
      <c r="A42" s="24" t="s">
        <v>0</v>
      </c>
      <c r="B42" s="18">
        <v>0</v>
      </c>
      <c r="C42" s="18">
        <v>17</v>
      </c>
      <c r="D42" s="18">
        <v>0</v>
      </c>
      <c r="E42" s="18">
        <v>0</v>
      </c>
      <c r="F42" s="18">
        <v>17</v>
      </c>
      <c r="J42" s="41"/>
      <c r="K42" s="41"/>
      <c r="M42" s="41"/>
      <c r="N42" s="42"/>
      <c r="O42" s="41"/>
      <c r="P42" s="42"/>
      <c r="Q42" s="41"/>
      <c r="R42" s="41"/>
    </row>
    <row r="43" spans="1:18" ht="16.2" customHeight="1" x14ac:dyDescent="0.3">
      <c r="A43" s="24" t="s">
        <v>83</v>
      </c>
      <c r="B43" s="18">
        <v>1</v>
      </c>
      <c r="C43" s="18">
        <v>0</v>
      </c>
      <c r="D43" s="18">
        <v>0</v>
      </c>
      <c r="E43" s="18">
        <v>0</v>
      </c>
      <c r="F43" s="18">
        <v>1</v>
      </c>
      <c r="J43" s="41"/>
      <c r="K43" s="41"/>
      <c r="M43" s="41"/>
      <c r="N43" s="42"/>
      <c r="O43" s="41"/>
      <c r="P43" s="42"/>
      <c r="Q43" s="41"/>
      <c r="R43" s="41"/>
    </row>
    <row r="44" spans="1:18" ht="16.2" customHeight="1" x14ac:dyDescent="0.3">
      <c r="A44" s="24" t="s">
        <v>67</v>
      </c>
      <c r="B44" s="18">
        <v>0</v>
      </c>
      <c r="C44" s="18">
        <v>0</v>
      </c>
      <c r="D44" s="18">
        <v>2</v>
      </c>
      <c r="E44" s="18">
        <v>0</v>
      </c>
      <c r="F44" s="18">
        <v>2</v>
      </c>
      <c r="J44" s="41"/>
      <c r="K44" s="41"/>
      <c r="M44" s="41"/>
      <c r="N44" s="42"/>
      <c r="O44" s="41"/>
      <c r="P44" s="42"/>
      <c r="Q44" s="41"/>
      <c r="R44" s="41"/>
    </row>
    <row r="45" spans="1:18" ht="16.2" customHeight="1" x14ac:dyDescent="0.3">
      <c r="A45" s="24" t="s">
        <v>75</v>
      </c>
      <c r="B45" s="18">
        <v>43</v>
      </c>
      <c r="C45" s="18">
        <v>0</v>
      </c>
      <c r="D45" s="18">
        <v>382</v>
      </c>
      <c r="E45" s="18">
        <v>27</v>
      </c>
      <c r="F45" s="18">
        <v>452</v>
      </c>
      <c r="J45" s="41"/>
      <c r="K45" s="41"/>
      <c r="M45" s="41"/>
      <c r="N45" s="42"/>
      <c r="O45" s="41"/>
      <c r="P45" s="42"/>
      <c r="Q45" s="41"/>
      <c r="R45" s="41"/>
    </row>
    <row r="46" spans="1:18" ht="16.2" customHeight="1" x14ac:dyDescent="0.3">
      <c r="A46" s="24" t="s">
        <v>76</v>
      </c>
      <c r="B46" s="18">
        <v>0</v>
      </c>
      <c r="C46" s="18">
        <v>0</v>
      </c>
      <c r="D46" s="18">
        <v>378</v>
      </c>
      <c r="E46" s="18">
        <v>7</v>
      </c>
      <c r="F46" s="18">
        <v>385</v>
      </c>
      <c r="J46" s="41"/>
      <c r="K46" s="41"/>
      <c r="M46" s="41"/>
      <c r="N46" s="42"/>
      <c r="O46" s="41"/>
      <c r="P46" s="42"/>
      <c r="Q46" s="41"/>
      <c r="R46" s="41"/>
    </row>
    <row r="47" spans="1:18" ht="16.2" customHeight="1" x14ac:dyDescent="0.3">
      <c r="A47" s="24" t="s">
        <v>8</v>
      </c>
      <c r="B47" s="18">
        <v>2</v>
      </c>
      <c r="C47" s="18">
        <v>3</v>
      </c>
      <c r="D47" s="18">
        <v>47</v>
      </c>
      <c r="E47" s="18">
        <v>12</v>
      </c>
      <c r="F47" s="18">
        <v>64</v>
      </c>
      <c r="J47" s="41"/>
      <c r="K47" s="41"/>
      <c r="M47" s="41"/>
      <c r="N47" s="42"/>
      <c r="O47" s="41"/>
      <c r="P47" s="42"/>
      <c r="Q47" s="41"/>
      <c r="R47" s="41"/>
    </row>
    <row r="48" spans="1:18" ht="16.2" customHeight="1" x14ac:dyDescent="0.3">
      <c r="A48" s="24" t="s">
        <v>6</v>
      </c>
      <c r="B48" s="18">
        <v>1</v>
      </c>
      <c r="C48" s="18">
        <v>0</v>
      </c>
      <c r="D48" s="18">
        <v>55</v>
      </c>
      <c r="E48" s="18">
        <v>9</v>
      </c>
      <c r="F48" s="18">
        <v>65</v>
      </c>
      <c r="J48" s="41"/>
      <c r="K48" s="41"/>
      <c r="M48" s="41"/>
      <c r="N48" s="42"/>
      <c r="O48" s="41"/>
      <c r="P48" s="42"/>
      <c r="Q48" s="41"/>
      <c r="R48" s="41"/>
    </row>
    <row r="49" spans="1:18" ht="16.2" customHeight="1" x14ac:dyDescent="0.3">
      <c r="A49" s="24" t="s">
        <v>2</v>
      </c>
      <c r="B49" s="18">
        <v>0</v>
      </c>
      <c r="C49" s="18">
        <v>0</v>
      </c>
      <c r="D49" s="18">
        <v>2</v>
      </c>
      <c r="E49" s="18">
        <v>0</v>
      </c>
      <c r="F49" s="18">
        <v>2</v>
      </c>
      <c r="J49" s="41"/>
      <c r="K49" s="41"/>
      <c r="M49" s="41"/>
      <c r="N49" s="42"/>
      <c r="O49" s="41"/>
      <c r="P49" s="42"/>
      <c r="Q49" s="41"/>
      <c r="R49" s="41"/>
    </row>
    <row r="50" spans="1:18" ht="16.2" customHeight="1" x14ac:dyDescent="0.3">
      <c r="A50" s="24" t="s">
        <v>9</v>
      </c>
      <c r="B50" s="18">
        <v>0</v>
      </c>
      <c r="C50" s="18">
        <v>0</v>
      </c>
      <c r="D50" s="18">
        <v>0</v>
      </c>
      <c r="E50" s="18">
        <v>2</v>
      </c>
      <c r="F50" s="18">
        <v>2</v>
      </c>
      <c r="J50" s="41"/>
      <c r="K50" s="41"/>
      <c r="M50" s="41"/>
      <c r="N50" s="42"/>
      <c r="O50" s="41"/>
      <c r="P50" s="42"/>
      <c r="Q50" s="41"/>
      <c r="R50" s="41"/>
    </row>
    <row r="51" spans="1:18" ht="16.2" customHeight="1" x14ac:dyDescent="0.3">
      <c r="A51" s="24" t="s">
        <v>12</v>
      </c>
      <c r="B51" s="18">
        <v>0</v>
      </c>
      <c r="C51" s="18">
        <v>0</v>
      </c>
      <c r="D51" s="18">
        <v>0</v>
      </c>
      <c r="E51" s="18">
        <v>1</v>
      </c>
      <c r="F51" s="18">
        <v>1</v>
      </c>
      <c r="J51" s="41"/>
      <c r="K51" s="41"/>
      <c r="M51" s="41"/>
      <c r="N51" s="42"/>
      <c r="O51" s="41"/>
      <c r="P51" s="42"/>
      <c r="Q51" s="41"/>
      <c r="R51" s="41"/>
    </row>
    <row r="52" spans="1:18" ht="16.2" customHeight="1" x14ac:dyDescent="0.3">
      <c r="A52" s="24" t="s">
        <v>77</v>
      </c>
      <c r="B52" s="18">
        <v>2</v>
      </c>
      <c r="C52" s="18">
        <v>0</v>
      </c>
      <c r="D52" s="18">
        <v>0</v>
      </c>
      <c r="E52" s="18">
        <v>0</v>
      </c>
      <c r="F52" s="18">
        <v>2</v>
      </c>
      <c r="J52" s="41"/>
      <c r="K52" s="41"/>
      <c r="M52" s="41"/>
      <c r="N52" s="42"/>
      <c r="O52" s="41"/>
      <c r="P52" s="42"/>
      <c r="Q52" s="41"/>
      <c r="R52" s="41"/>
    </row>
    <row r="53" spans="1:18" ht="16.2" customHeight="1" x14ac:dyDescent="0.3">
      <c r="A53" s="24" t="s">
        <v>78</v>
      </c>
      <c r="B53" s="18">
        <v>0</v>
      </c>
      <c r="C53" s="18">
        <v>0</v>
      </c>
      <c r="D53" s="18">
        <v>23</v>
      </c>
      <c r="E53" s="18">
        <v>0</v>
      </c>
      <c r="F53" s="18">
        <v>23</v>
      </c>
      <c r="J53" s="41"/>
      <c r="K53" s="41"/>
      <c r="M53" s="41"/>
      <c r="N53" s="42"/>
      <c r="O53" s="41"/>
      <c r="P53" s="42"/>
      <c r="Q53" s="41"/>
      <c r="R53" s="41"/>
    </row>
    <row r="54" spans="1:18" ht="16.2" customHeight="1" x14ac:dyDescent="0.3">
      <c r="A54" s="24" t="s">
        <v>68</v>
      </c>
      <c r="B54" s="18">
        <v>6</v>
      </c>
      <c r="C54" s="18">
        <v>0</v>
      </c>
      <c r="D54" s="18">
        <v>355</v>
      </c>
      <c r="E54" s="18">
        <v>275</v>
      </c>
      <c r="F54" s="18">
        <v>636</v>
      </c>
      <c r="J54" s="41"/>
      <c r="K54" s="41"/>
      <c r="M54" s="41"/>
      <c r="N54" s="42"/>
      <c r="O54" s="41"/>
      <c r="P54" s="42"/>
      <c r="Q54" s="41"/>
      <c r="R54" s="41"/>
    </row>
    <row r="55" spans="1:18" ht="16.2" customHeight="1" x14ac:dyDescent="0.3">
      <c r="A55" s="24" t="s">
        <v>79</v>
      </c>
      <c r="B55" s="18">
        <v>0</v>
      </c>
      <c r="C55" s="18">
        <v>0</v>
      </c>
      <c r="D55" s="18">
        <v>1</v>
      </c>
      <c r="E55" s="18">
        <v>0</v>
      </c>
      <c r="F55" s="18">
        <v>1</v>
      </c>
      <c r="J55" s="41"/>
      <c r="K55" s="41"/>
      <c r="M55" s="41"/>
      <c r="N55" s="42"/>
      <c r="O55" s="41"/>
      <c r="P55" s="42"/>
      <c r="Q55" s="41"/>
      <c r="R55" s="41"/>
    </row>
    <row r="56" spans="1:18" ht="16.2" customHeight="1" x14ac:dyDescent="0.3">
      <c r="A56" s="24" t="s">
        <v>74</v>
      </c>
      <c r="B56" s="18">
        <v>18</v>
      </c>
      <c r="C56" s="18">
        <v>0</v>
      </c>
      <c r="D56" s="18">
        <v>7</v>
      </c>
      <c r="E56" s="18">
        <v>0</v>
      </c>
      <c r="F56" s="18">
        <v>25</v>
      </c>
      <c r="J56" s="41"/>
      <c r="K56" s="41"/>
      <c r="M56" s="41"/>
      <c r="N56" s="42"/>
      <c r="O56" s="41"/>
      <c r="P56" s="42"/>
      <c r="Q56" s="41"/>
      <c r="R56" s="41"/>
    </row>
    <row r="57" spans="1:18" ht="18" x14ac:dyDescent="0.3">
      <c r="A57" s="26" t="s">
        <v>73</v>
      </c>
      <c r="B57" s="27">
        <v>73</v>
      </c>
      <c r="C57" s="27">
        <v>20</v>
      </c>
      <c r="D57" s="27">
        <v>1256</v>
      </c>
      <c r="E57" s="27">
        <v>334</v>
      </c>
      <c r="F57" s="27">
        <v>1683</v>
      </c>
      <c r="J57" s="41"/>
      <c r="K57" s="41"/>
      <c r="M57" s="41"/>
      <c r="N57" s="42"/>
      <c r="O57" s="41"/>
      <c r="P57" s="41"/>
      <c r="Q57" s="41"/>
      <c r="R57" s="41"/>
    </row>
    <row r="58" spans="1:18" x14ac:dyDescent="0.3">
      <c r="J58" s="41"/>
      <c r="K58" s="41"/>
      <c r="M58" s="41"/>
      <c r="N58" s="42"/>
      <c r="O58" s="41"/>
      <c r="P58" s="41"/>
      <c r="Q58" s="41"/>
      <c r="R58" s="41"/>
    </row>
    <row r="59" spans="1:18" x14ac:dyDescent="0.3">
      <c r="J59" s="41"/>
      <c r="K59" s="41"/>
      <c r="M59" s="41"/>
      <c r="N59" s="42"/>
      <c r="O59" s="41"/>
      <c r="P59" s="41"/>
      <c r="Q59" s="41"/>
      <c r="R59" s="41"/>
    </row>
    <row r="60" spans="1:18" x14ac:dyDescent="0.3">
      <c r="A60" s="48" t="s">
        <v>117</v>
      </c>
      <c r="J60" s="41"/>
      <c r="K60" s="41"/>
      <c r="M60" s="41"/>
      <c r="N60" s="41"/>
      <c r="O60" s="41"/>
      <c r="P60" s="41"/>
      <c r="Q60" s="41"/>
      <c r="R60" s="41"/>
    </row>
    <row r="61" spans="1:18" x14ac:dyDescent="0.3">
      <c r="A61" s="48" t="s">
        <v>119</v>
      </c>
      <c r="J61" s="41"/>
      <c r="K61" s="41"/>
      <c r="M61" s="41"/>
      <c r="N61" s="41"/>
      <c r="O61" s="41"/>
      <c r="P61" s="41"/>
      <c r="Q61" s="41"/>
      <c r="R61" s="41"/>
    </row>
    <row r="62" spans="1:18" x14ac:dyDescent="0.3">
      <c r="J62" s="41"/>
      <c r="K62" s="41"/>
      <c r="M62" s="41"/>
      <c r="N62" s="41"/>
      <c r="O62" s="41"/>
      <c r="P62" s="41"/>
      <c r="Q62" s="41"/>
      <c r="R62" s="41"/>
    </row>
    <row r="63" spans="1:18" x14ac:dyDescent="0.3">
      <c r="J63" s="41"/>
      <c r="K63" s="41"/>
      <c r="M63" s="41"/>
      <c r="N63" s="41"/>
      <c r="O63" s="41"/>
      <c r="P63" s="41"/>
      <c r="Q63" s="41"/>
      <c r="R63" s="41"/>
    </row>
    <row r="64" spans="1:18" x14ac:dyDescent="0.3">
      <c r="J64" s="41"/>
      <c r="K64" s="41"/>
      <c r="M64" s="41"/>
      <c r="N64" s="41"/>
      <c r="O64" s="41"/>
      <c r="P64" s="41"/>
      <c r="Q64" s="41"/>
      <c r="R64" s="41"/>
    </row>
  </sheetData>
  <conditionalFormatting sqref="B8:K36">
    <cfRule type="cellIs" dxfId="152" priority="25" operator="lessThan">
      <formula>0.9</formula>
    </cfRule>
    <cfRule type="cellIs" dxfId="151" priority="26" operator="between">
      <formula>0.9999999999</formula>
      <formula>0.9</formula>
    </cfRule>
    <cfRule type="cellIs" dxfId="150" priority="27" operator="equal">
      <formula>1</formula>
    </cfRule>
  </conditionalFormatting>
  <conditionalFormatting sqref="Q24:Q36">
    <cfRule type="cellIs" dxfId="149" priority="4" operator="lessThan">
      <formula>0.9</formula>
    </cfRule>
    <cfRule type="cellIs" dxfId="148" priority="5" operator="between">
      <formula>0.9999999999</formula>
      <formula>0.9</formula>
    </cfRule>
    <cfRule type="cellIs" dxfId="147" priority="6" operator="equal">
      <formula>1</formula>
    </cfRule>
  </conditionalFormatting>
  <conditionalFormatting sqref="Q7:Q19">
    <cfRule type="cellIs" dxfId="146" priority="1" operator="lessThan">
      <formula>0.9</formula>
    </cfRule>
    <cfRule type="cellIs" dxfId="145" priority="2" operator="between">
      <formula>0.9999999999</formula>
      <formula>0.9</formula>
    </cfRule>
    <cfRule type="cellIs" dxfId="144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3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M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9.5546875" style="14" customWidth="1"/>
    <col min="2" max="7" width="14.88671875" style="14" customWidth="1"/>
    <col min="8" max="8" width="8.33203125" style="14" customWidth="1"/>
    <col min="9" max="9" width="15" style="14" customWidth="1"/>
    <col min="10" max="12" width="17.88671875" style="14" customWidth="1"/>
    <col min="13" max="13" width="16.88671875" style="14" customWidth="1"/>
    <col min="14" max="16384" width="11.44140625" style="14"/>
  </cols>
  <sheetData>
    <row r="1" spans="1:13" ht="18" x14ac:dyDescent="0.3">
      <c r="A1" s="67" t="s">
        <v>120</v>
      </c>
    </row>
    <row r="3" spans="1:13" ht="19.8" x14ac:dyDescent="0.3">
      <c r="A3" s="47" t="s">
        <v>130</v>
      </c>
      <c r="B3" s="46"/>
      <c r="C3" s="46"/>
      <c r="D3" s="46"/>
      <c r="E3" s="46"/>
      <c r="F3" s="46"/>
      <c r="G3" s="46"/>
      <c r="I3" s="45" t="s">
        <v>118</v>
      </c>
      <c r="J3" s="66"/>
      <c r="K3" s="66"/>
      <c r="L3" s="66"/>
      <c r="M3" s="66"/>
    </row>
    <row r="4" spans="1:13" ht="10.199999999999999" customHeight="1" x14ac:dyDescent="0.35">
      <c r="A4" s="16"/>
      <c r="C4" s="29"/>
      <c r="D4" s="21"/>
      <c r="E4" s="21"/>
      <c r="F4" s="21"/>
      <c r="G4" s="6"/>
      <c r="H4" s="28"/>
    </row>
    <row r="5" spans="1:13" s="2" customFormat="1" ht="15.75" customHeight="1" x14ac:dyDescent="0.3">
      <c r="A5" s="1"/>
      <c r="B5" s="14"/>
      <c r="C5" s="35" t="s">
        <v>98</v>
      </c>
      <c r="D5" s="35"/>
      <c r="E5" s="35"/>
      <c r="F5" s="35"/>
      <c r="G5" s="36"/>
      <c r="I5" s="6" t="s">
        <v>126</v>
      </c>
      <c r="J5" s="14"/>
      <c r="K5" s="14"/>
      <c r="L5" s="14"/>
      <c r="M5" s="14"/>
    </row>
    <row r="6" spans="1:13" s="6" customFormat="1" ht="26.25" customHeight="1" x14ac:dyDescent="0.3">
      <c r="A6" s="31" t="s">
        <v>13</v>
      </c>
      <c r="B6" s="34" t="s">
        <v>7</v>
      </c>
      <c r="C6" s="22" t="s">
        <v>0</v>
      </c>
      <c r="D6" s="22" t="s">
        <v>78</v>
      </c>
      <c r="E6" s="22" t="s">
        <v>81</v>
      </c>
      <c r="F6" s="22" t="s">
        <v>74</v>
      </c>
      <c r="G6" s="33" t="s">
        <v>15</v>
      </c>
      <c r="I6" s="57" t="s">
        <v>19</v>
      </c>
      <c r="J6" s="8" t="s">
        <v>16</v>
      </c>
      <c r="K6" s="8" t="s">
        <v>17</v>
      </c>
      <c r="L6" s="8" t="s">
        <v>15</v>
      </c>
      <c r="M6" s="79" t="s">
        <v>18</v>
      </c>
    </row>
    <row r="7" spans="1:13" s="6" customFormat="1" ht="16.5" customHeight="1" x14ac:dyDescent="0.3">
      <c r="A7" s="4" t="s">
        <v>33</v>
      </c>
      <c r="B7" s="5">
        <v>40848</v>
      </c>
      <c r="C7" s="5">
        <v>17</v>
      </c>
      <c r="D7" s="5">
        <v>2</v>
      </c>
      <c r="E7" s="5">
        <v>139</v>
      </c>
      <c r="F7" s="5">
        <v>22</v>
      </c>
      <c r="G7" s="5">
        <v>180</v>
      </c>
      <c r="I7" s="10" t="s">
        <v>21</v>
      </c>
      <c r="J7" s="11">
        <v>95</v>
      </c>
      <c r="K7" s="11">
        <v>19</v>
      </c>
      <c r="L7" s="12">
        <v>114</v>
      </c>
      <c r="M7" s="59">
        <f t="shared" ref="M7:M19" si="0">J7/L7</f>
        <v>0.83333333333333337</v>
      </c>
    </row>
    <row r="8" spans="1:13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I8" s="10" t="s">
        <v>22</v>
      </c>
      <c r="J8" s="11">
        <v>143</v>
      </c>
      <c r="K8" s="11">
        <v>49</v>
      </c>
      <c r="L8" s="12">
        <v>192</v>
      </c>
      <c r="M8" s="59">
        <f t="shared" si="0"/>
        <v>0.74479166666666663</v>
      </c>
    </row>
    <row r="9" spans="1:13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I9" s="10" t="s">
        <v>23</v>
      </c>
      <c r="J9" s="11">
        <v>65</v>
      </c>
      <c r="K9" s="11">
        <v>24</v>
      </c>
      <c r="L9" s="12">
        <v>89</v>
      </c>
      <c r="M9" s="59">
        <f t="shared" si="0"/>
        <v>0.7303370786516854</v>
      </c>
    </row>
    <row r="10" spans="1:13" ht="15" customHeight="1" x14ac:dyDescent="0.3">
      <c r="A10" s="17" t="s">
        <v>38</v>
      </c>
      <c r="B10" s="30">
        <v>0.91524676850763809</v>
      </c>
      <c r="C10" s="30">
        <v>0.88235294117647056</v>
      </c>
      <c r="D10" s="30">
        <v>1</v>
      </c>
      <c r="E10" s="30">
        <v>0.5611510791366906</v>
      </c>
      <c r="F10" s="30">
        <v>1</v>
      </c>
      <c r="G10" s="30">
        <v>0.65</v>
      </c>
      <c r="I10" s="10" t="s">
        <v>24</v>
      </c>
      <c r="J10" s="11">
        <v>202</v>
      </c>
      <c r="K10" s="11">
        <v>99</v>
      </c>
      <c r="L10" s="12">
        <v>301</v>
      </c>
      <c r="M10" s="59">
        <f t="shared" si="0"/>
        <v>0.67109634551495012</v>
      </c>
    </row>
    <row r="11" spans="1:13" ht="15" customHeight="1" x14ac:dyDescent="0.3">
      <c r="A11" s="17" t="s">
        <v>39</v>
      </c>
      <c r="B11" s="30">
        <v>0.91524676850763809</v>
      </c>
      <c r="C11" s="30">
        <v>0.88235294117647056</v>
      </c>
      <c r="D11" s="30">
        <v>1</v>
      </c>
      <c r="E11" s="30">
        <v>0.5611510791366906</v>
      </c>
      <c r="F11" s="30">
        <v>1</v>
      </c>
      <c r="G11" s="30">
        <v>0.65</v>
      </c>
      <c r="I11" s="10" t="s">
        <v>25</v>
      </c>
      <c r="J11" s="11">
        <v>99</v>
      </c>
      <c r="K11" s="11">
        <v>11</v>
      </c>
      <c r="L11" s="12">
        <v>110</v>
      </c>
      <c r="M11" s="59">
        <f t="shared" si="0"/>
        <v>0.9</v>
      </c>
    </row>
    <row r="12" spans="1:13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I12" s="10" t="s">
        <v>26</v>
      </c>
      <c r="J12" s="11">
        <v>72</v>
      </c>
      <c r="K12" s="11">
        <v>14</v>
      </c>
      <c r="L12" s="12">
        <v>86</v>
      </c>
      <c r="M12" s="59">
        <f t="shared" si="0"/>
        <v>0.83720930232558144</v>
      </c>
    </row>
    <row r="13" spans="1:13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I13" s="10" t="s">
        <v>27</v>
      </c>
      <c r="J13" s="11">
        <v>131</v>
      </c>
      <c r="K13" s="11">
        <v>105</v>
      </c>
      <c r="L13" s="12">
        <v>236</v>
      </c>
      <c r="M13" s="59">
        <f t="shared" si="0"/>
        <v>0.55508474576271183</v>
      </c>
    </row>
    <row r="14" spans="1:13" ht="15" customHeight="1" x14ac:dyDescent="0.3">
      <c r="A14" s="17" t="s">
        <v>42</v>
      </c>
      <c r="B14" s="30">
        <v>0.8812181746964356</v>
      </c>
      <c r="C14" s="30">
        <v>0.94117647058823528</v>
      </c>
      <c r="D14" s="30">
        <v>1</v>
      </c>
      <c r="E14" s="30">
        <v>0.23741007194244604</v>
      </c>
      <c r="F14" s="30">
        <v>1</v>
      </c>
      <c r="G14" s="30">
        <v>0.40555555555555556</v>
      </c>
      <c r="I14" s="10" t="s">
        <v>28</v>
      </c>
      <c r="J14" s="11">
        <v>271</v>
      </c>
      <c r="K14" s="11">
        <v>146</v>
      </c>
      <c r="L14" s="12">
        <v>417</v>
      </c>
      <c r="M14" s="59">
        <f t="shared" si="0"/>
        <v>0.64988009592326135</v>
      </c>
    </row>
    <row r="15" spans="1:13" ht="15" customHeight="1" x14ac:dyDescent="0.3">
      <c r="A15" s="17" t="s">
        <v>43</v>
      </c>
      <c r="B15" s="30">
        <v>0.8812181746964356</v>
      </c>
      <c r="C15" s="30">
        <v>0.94117647058823528</v>
      </c>
      <c r="D15" s="30">
        <v>1</v>
      </c>
      <c r="E15" s="30">
        <v>0.23741007194244604</v>
      </c>
      <c r="F15" s="30">
        <v>1</v>
      </c>
      <c r="G15" s="30">
        <v>0.40555555555555556</v>
      </c>
      <c r="I15" s="10" t="s">
        <v>29</v>
      </c>
      <c r="J15" s="11">
        <v>163</v>
      </c>
      <c r="K15" s="11">
        <v>46</v>
      </c>
      <c r="L15" s="12">
        <v>209</v>
      </c>
      <c r="M15" s="59">
        <f t="shared" si="0"/>
        <v>0.77990430622009566</v>
      </c>
    </row>
    <row r="16" spans="1:13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0.9928057553956835</v>
      </c>
      <c r="F16" s="30">
        <v>1</v>
      </c>
      <c r="G16" s="30">
        <v>0.99444444444444446</v>
      </c>
      <c r="I16" s="10" t="s">
        <v>30</v>
      </c>
      <c r="J16" s="11">
        <v>247</v>
      </c>
      <c r="K16" s="11">
        <v>72</v>
      </c>
      <c r="L16" s="12">
        <v>319</v>
      </c>
      <c r="M16" s="59">
        <f t="shared" si="0"/>
        <v>0.77429467084639503</v>
      </c>
    </row>
    <row r="17" spans="1:13" ht="15" customHeight="1" x14ac:dyDescent="0.3">
      <c r="A17" s="17" t="s">
        <v>45</v>
      </c>
      <c r="B17" s="30">
        <v>0.96041421856639253</v>
      </c>
      <c r="C17" s="30">
        <v>0.94117647058823528</v>
      </c>
      <c r="D17" s="30">
        <v>1</v>
      </c>
      <c r="E17" s="30">
        <v>0.67625899280575541</v>
      </c>
      <c r="F17" s="30">
        <v>1</v>
      </c>
      <c r="G17" s="30">
        <v>0.74444444444444446</v>
      </c>
      <c r="I17" s="10" t="s">
        <v>31</v>
      </c>
      <c r="J17" s="11">
        <v>135</v>
      </c>
      <c r="K17" s="11">
        <v>59</v>
      </c>
      <c r="L17" s="12">
        <v>194</v>
      </c>
      <c r="M17" s="59">
        <f t="shared" si="0"/>
        <v>0.69587628865979378</v>
      </c>
    </row>
    <row r="18" spans="1:13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1</v>
      </c>
      <c r="I18" s="10" t="s">
        <v>32</v>
      </c>
      <c r="J18" s="11">
        <v>138</v>
      </c>
      <c r="K18" s="11">
        <v>28</v>
      </c>
      <c r="L18" s="12">
        <v>166</v>
      </c>
      <c r="M18" s="59">
        <f t="shared" si="0"/>
        <v>0.83132530120481929</v>
      </c>
    </row>
    <row r="19" spans="1:13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I19" s="43" t="s">
        <v>15</v>
      </c>
      <c r="J19" s="44">
        <v>1761</v>
      </c>
      <c r="K19" s="44">
        <v>672</v>
      </c>
      <c r="L19" s="44">
        <v>2433</v>
      </c>
      <c r="M19" s="59">
        <f t="shared" si="0"/>
        <v>0.72379778051787913</v>
      </c>
    </row>
    <row r="20" spans="1:13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0.98561151079136688</v>
      </c>
      <c r="F20" s="30">
        <v>1</v>
      </c>
      <c r="G20" s="30">
        <v>0.98888888888888893</v>
      </c>
      <c r="M20" s="37"/>
    </row>
    <row r="21" spans="1:13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0.98561151079136688</v>
      </c>
      <c r="F21" s="30">
        <v>1</v>
      </c>
      <c r="G21" s="30">
        <v>0.98888888888888893</v>
      </c>
      <c r="M21" s="37"/>
    </row>
    <row r="22" spans="1:13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0.97841726618705038</v>
      </c>
      <c r="F22" s="30">
        <v>1</v>
      </c>
      <c r="G22" s="30">
        <v>0.98333333333333328</v>
      </c>
      <c r="I22" s="6" t="s">
        <v>139</v>
      </c>
      <c r="M22" s="37"/>
    </row>
    <row r="23" spans="1:13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0.97841726618705038</v>
      </c>
      <c r="F23" s="30">
        <v>1</v>
      </c>
      <c r="G23" s="30">
        <v>0.98333333333333328</v>
      </c>
      <c r="I23" s="7" t="s">
        <v>19</v>
      </c>
      <c r="J23" s="8" t="s">
        <v>16</v>
      </c>
      <c r="K23" s="8" t="s">
        <v>17</v>
      </c>
      <c r="L23" s="8" t="s">
        <v>15</v>
      </c>
      <c r="M23" s="79" t="s">
        <v>18</v>
      </c>
    </row>
    <row r="24" spans="1:13" ht="15" customHeight="1" x14ac:dyDescent="0.3">
      <c r="A24" s="17" t="s">
        <v>49</v>
      </c>
      <c r="B24" s="30">
        <v>0.83783783783783783</v>
      </c>
      <c r="C24" s="30">
        <v>1</v>
      </c>
      <c r="D24" s="30">
        <v>1</v>
      </c>
      <c r="E24" s="30">
        <v>0.39568345323741005</v>
      </c>
      <c r="F24" s="30">
        <v>1</v>
      </c>
      <c r="G24" s="30">
        <v>0.53333333333333333</v>
      </c>
      <c r="I24" s="10" t="s">
        <v>21</v>
      </c>
      <c r="J24" s="11">
        <v>2</v>
      </c>
      <c r="K24" s="11">
        <v>0</v>
      </c>
      <c r="L24" s="12">
        <v>2</v>
      </c>
      <c r="M24" s="59">
        <f>+J24/L24</f>
        <v>1</v>
      </c>
    </row>
    <row r="25" spans="1:13" ht="15" customHeight="1" x14ac:dyDescent="0.3">
      <c r="A25" s="17" t="s">
        <v>50</v>
      </c>
      <c r="B25" s="30">
        <v>0.64140227183705445</v>
      </c>
      <c r="C25" s="30">
        <v>0.17647058823529413</v>
      </c>
      <c r="D25" s="30">
        <v>0</v>
      </c>
      <c r="E25" s="30">
        <v>8.6330935251798566E-2</v>
      </c>
      <c r="F25" s="30">
        <v>1</v>
      </c>
      <c r="G25" s="30">
        <v>0.20555555555555555</v>
      </c>
      <c r="I25" s="10" t="s">
        <v>22</v>
      </c>
      <c r="J25" s="11">
        <v>1</v>
      </c>
      <c r="K25" s="11">
        <v>2</v>
      </c>
      <c r="L25" s="12">
        <v>3</v>
      </c>
      <c r="M25" s="59">
        <f t="shared" ref="M25:M36" si="1">+J25/L25</f>
        <v>0.33333333333333331</v>
      </c>
    </row>
    <row r="26" spans="1:13" ht="15" customHeight="1" x14ac:dyDescent="0.3">
      <c r="A26" s="17" t="s">
        <v>51</v>
      </c>
      <c r="B26" s="30">
        <v>0.63792596944770863</v>
      </c>
      <c r="C26" s="30">
        <v>0.17647058823529413</v>
      </c>
      <c r="D26" s="30">
        <v>0</v>
      </c>
      <c r="E26" s="30">
        <v>8.6330935251798566E-2</v>
      </c>
      <c r="F26" s="30">
        <v>0.77272727272727271</v>
      </c>
      <c r="G26" s="30">
        <v>0.17777777777777778</v>
      </c>
      <c r="I26" s="10" t="s">
        <v>23</v>
      </c>
      <c r="J26" s="11">
        <v>2</v>
      </c>
      <c r="K26" s="11">
        <v>1</v>
      </c>
      <c r="L26" s="12">
        <v>3</v>
      </c>
      <c r="M26" s="59">
        <f t="shared" si="1"/>
        <v>0.66666666666666663</v>
      </c>
    </row>
    <row r="27" spans="1:13" ht="15" customHeight="1" x14ac:dyDescent="0.3">
      <c r="A27" s="17" t="s">
        <v>52</v>
      </c>
      <c r="B27" s="30">
        <v>0.63792596944770863</v>
      </c>
      <c r="C27" s="30">
        <v>0.17647058823529413</v>
      </c>
      <c r="D27" s="30">
        <v>0</v>
      </c>
      <c r="E27" s="30">
        <v>8.6330935251798566E-2</v>
      </c>
      <c r="F27" s="30">
        <v>0.77272727272727271</v>
      </c>
      <c r="G27" s="30">
        <v>0.17777777777777778</v>
      </c>
      <c r="I27" s="10" t="s">
        <v>24</v>
      </c>
      <c r="J27" s="11">
        <v>9</v>
      </c>
      <c r="K27" s="11">
        <v>1</v>
      </c>
      <c r="L27" s="12">
        <v>10</v>
      </c>
      <c r="M27" s="59">
        <f t="shared" si="1"/>
        <v>0.9</v>
      </c>
    </row>
    <row r="28" spans="1:13" ht="15" customHeight="1" x14ac:dyDescent="0.3">
      <c r="A28" s="17" t="s">
        <v>53</v>
      </c>
      <c r="B28" s="30">
        <v>0.70703584018801413</v>
      </c>
      <c r="C28" s="30">
        <v>0.35294117647058826</v>
      </c>
      <c r="D28" s="30">
        <v>1</v>
      </c>
      <c r="E28" s="30">
        <v>0.17985611510791366</v>
      </c>
      <c r="F28" s="30">
        <v>1</v>
      </c>
      <c r="G28" s="30">
        <v>0.30555555555555558</v>
      </c>
      <c r="I28" s="10" t="s">
        <v>25</v>
      </c>
      <c r="J28" s="11">
        <v>2</v>
      </c>
      <c r="K28" s="11">
        <v>0</v>
      </c>
      <c r="L28" s="12">
        <v>2</v>
      </c>
      <c r="M28" s="59">
        <f t="shared" si="1"/>
        <v>1</v>
      </c>
    </row>
    <row r="29" spans="1:13" ht="15" customHeight="1" x14ac:dyDescent="0.3">
      <c r="A29" s="17" t="s">
        <v>54</v>
      </c>
      <c r="B29" s="30">
        <v>0.82971014492753625</v>
      </c>
      <c r="C29" s="30">
        <v>0.94117647058823528</v>
      </c>
      <c r="D29" s="30">
        <v>1</v>
      </c>
      <c r="E29" s="30">
        <v>0.90647482014388492</v>
      </c>
      <c r="F29" s="30">
        <v>1</v>
      </c>
      <c r="G29" s="30">
        <v>0.92222222222222228</v>
      </c>
      <c r="I29" s="10" t="s">
        <v>26</v>
      </c>
      <c r="J29" s="11">
        <v>0</v>
      </c>
      <c r="K29" s="11">
        <v>0</v>
      </c>
      <c r="L29" s="12">
        <v>0</v>
      </c>
      <c r="M29" s="59" t="s">
        <v>20</v>
      </c>
    </row>
    <row r="30" spans="1:13" ht="15" customHeight="1" x14ac:dyDescent="0.3">
      <c r="A30" s="17" t="s">
        <v>55</v>
      </c>
      <c r="B30" s="30">
        <v>0.5764052095573835</v>
      </c>
      <c r="C30" s="30">
        <v>0.94117647058823528</v>
      </c>
      <c r="D30" s="30">
        <v>1</v>
      </c>
      <c r="E30" s="30">
        <v>0.2733812949640288</v>
      </c>
      <c r="F30" s="30">
        <v>0.95454545454545459</v>
      </c>
      <c r="G30" s="30">
        <v>0.42777777777777776</v>
      </c>
      <c r="I30" s="10" t="s">
        <v>27</v>
      </c>
      <c r="J30" s="11">
        <v>0</v>
      </c>
      <c r="K30" s="11">
        <v>0</v>
      </c>
      <c r="L30" s="12">
        <v>0</v>
      </c>
      <c r="M30" s="59" t="s">
        <v>20</v>
      </c>
    </row>
    <row r="31" spans="1:13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0.52517985611510787</v>
      </c>
      <c r="F31" s="30">
        <v>1</v>
      </c>
      <c r="G31" s="30">
        <v>0.6333333333333333</v>
      </c>
      <c r="I31" s="10" t="s">
        <v>28</v>
      </c>
      <c r="J31" s="11">
        <v>2</v>
      </c>
      <c r="K31" s="11">
        <v>3</v>
      </c>
      <c r="L31" s="12">
        <v>5</v>
      </c>
      <c r="M31" s="59">
        <f t="shared" si="1"/>
        <v>0.4</v>
      </c>
    </row>
    <row r="32" spans="1:13" ht="15" customHeight="1" x14ac:dyDescent="0.3">
      <c r="A32" s="17" t="s">
        <v>57</v>
      </c>
      <c r="B32" s="30">
        <v>0.5495495495495496</v>
      </c>
      <c r="C32" s="30">
        <v>0.17647058823529413</v>
      </c>
      <c r="D32" s="30">
        <v>0</v>
      </c>
      <c r="E32" s="30">
        <v>0.12949640287769784</v>
      </c>
      <c r="F32" s="30">
        <v>1</v>
      </c>
      <c r="G32" s="30">
        <v>0.2388888888888889</v>
      </c>
      <c r="I32" s="10" t="s">
        <v>29</v>
      </c>
      <c r="J32" s="11">
        <v>2</v>
      </c>
      <c r="K32" s="11">
        <v>0</v>
      </c>
      <c r="L32" s="12">
        <v>2</v>
      </c>
      <c r="M32" s="59">
        <f t="shared" si="1"/>
        <v>1</v>
      </c>
    </row>
    <row r="33" spans="1:13" ht="15" customHeight="1" x14ac:dyDescent="0.3">
      <c r="A33" s="17" t="s">
        <v>58</v>
      </c>
      <c r="B33" s="30">
        <v>0.60047003525264397</v>
      </c>
      <c r="C33" s="30">
        <v>0.35294117647058826</v>
      </c>
      <c r="D33" s="30">
        <v>1</v>
      </c>
      <c r="E33" s="30">
        <v>0.17266187050359713</v>
      </c>
      <c r="F33" s="30">
        <v>1</v>
      </c>
      <c r="G33" s="30">
        <v>0.3</v>
      </c>
      <c r="I33" s="10" t="s">
        <v>30</v>
      </c>
      <c r="J33" s="11">
        <v>1</v>
      </c>
      <c r="K33" s="11">
        <v>0</v>
      </c>
      <c r="L33" s="12">
        <v>1</v>
      </c>
      <c r="M33" s="59">
        <f t="shared" si="1"/>
        <v>1</v>
      </c>
    </row>
    <row r="34" spans="1:13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1</v>
      </c>
      <c r="I34" s="10" t="s">
        <v>31</v>
      </c>
      <c r="J34" s="11">
        <v>0</v>
      </c>
      <c r="K34" s="11">
        <v>0</v>
      </c>
      <c r="L34" s="12">
        <v>0</v>
      </c>
      <c r="M34" s="59" t="s">
        <v>20</v>
      </c>
    </row>
    <row r="35" spans="1:13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1</v>
      </c>
      <c r="I35" s="10" t="s">
        <v>32</v>
      </c>
      <c r="J35" s="11">
        <v>0</v>
      </c>
      <c r="K35" s="11">
        <v>0</v>
      </c>
      <c r="L35" s="12">
        <v>0</v>
      </c>
      <c r="M35" s="59" t="s">
        <v>20</v>
      </c>
    </row>
    <row r="36" spans="1:13" ht="15" customHeight="1" x14ac:dyDescent="0.3">
      <c r="A36" s="17" t="s">
        <v>61</v>
      </c>
      <c r="B36" s="30">
        <v>0.76696533490011753</v>
      </c>
      <c r="C36" s="30">
        <v>0.35294117647058826</v>
      </c>
      <c r="D36" s="30">
        <v>1</v>
      </c>
      <c r="E36" s="30">
        <v>0.20863309352517986</v>
      </c>
      <c r="F36" s="30">
        <v>1</v>
      </c>
      <c r="G36" s="30">
        <v>0.32777777777777778</v>
      </c>
      <c r="I36" s="13" t="s">
        <v>15</v>
      </c>
      <c r="J36" s="12">
        <v>21</v>
      </c>
      <c r="K36" s="12">
        <v>7</v>
      </c>
      <c r="L36" s="12">
        <v>28</v>
      </c>
      <c r="M36" s="59">
        <f t="shared" si="1"/>
        <v>0.75</v>
      </c>
    </row>
    <row r="38" spans="1:13" ht="18" x14ac:dyDescent="0.3">
      <c r="A38" s="15" t="s">
        <v>116</v>
      </c>
    </row>
    <row r="39" spans="1:13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3" ht="16.8" customHeight="1" x14ac:dyDescent="0.3">
      <c r="A40" s="24" t="s">
        <v>65</v>
      </c>
      <c r="B40" s="18">
        <v>0</v>
      </c>
      <c r="C40" s="18">
        <v>0</v>
      </c>
      <c r="D40" s="18">
        <v>1</v>
      </c>
      <c r="E40" s="18">
        <v>0</v>
      </c>
      <c r="F40" s="18">
        <v>1</v>
      </c>
    </row>
    <row r="41" spans="1:13" ht="16.8" customHeight="1" x14ac:dyDescent="0.3">
      <c r="A41" s="24" t="s">
        <v>0</v>
      </c>
      <c r="B41" s="18">
        <v>0</v>
      </c>
      <c r="C41" s="18">
        <v>2</v>
      </c>
      <c r="D41" s="18">
        <v>15</v>
      </c>
      <c r="E41" s="18">
        <v>0</v>
      </c>
      <c r="F41" s="18">
        <v>17</v>
      </c>
      <c r="J41" s="42"/>
      <c r="K41" s="41"/>
      <c r="L41" s="42"/>
      <c r="M41" s="41"/>
    </row>
    <row r="42" spans="1:13" ht="16.8" customHeight="1" x14ac:dyDescent="0.3">
      <c r="A42" s="24" t="s">
        <v>75</v>
      </c>
      <c r="B42" s="18">
        <v>5</v>
      </c>
      <c r="C42" s="18">
        <v>0</v>
      </c>
      <c r="D42" s="18">
        <v>231</v>
      </c>
      <c r="E42" s="18">
        <v>11</v>
      </c>
      <c r="F42" s="18">
        <v>247</v>
      </c>
      <c r="J42" s="42"/>
      <c r="K42" s="41"/>
      <c r="L42" s="42"/>
      <c r="M42" s="41"/>
    </row>
    <row r="43" spans="1:13" ht="16.8" customHeight="1" x14ac:dyDescent="0.3">
      <c r="A43" s="24" t="s">
        <v>8</v>
      </c>
      <c r="B43" s="18">
        <v>2</v>
      </c>
      <c r="C43" s="18">
        <v>9</v>
      </c>
      <c r="D43" s="18">
        <v>21</v>
      </c>
      <c r="E43" s="18">
        <v>3</v>
      </c>
      <c r="F43" s="18">
        <v>35</v>
      </c>
      <c r="J43" s="42"/>
      <c r="K43" s="41"/>
      <c r="L43" s="42"/>
      <c r="M43" s="41"/>
    </row>
    <row r="44" spans="1:13" ht="16.8" customHeight="1" x14ac:dyDescent="0.3">
      <c r="A44" s="24" t="s">
        <v>6</v>
      </c>
      <c r="B44" s="18">
        <v>1</v>
      </c>
      <c r="C44" s="18">
        <v>0</v>
      </c>
      <c r="D44" s="18">
        <v>27</v>
      </c>
      <c r="E44" s="18">
        <v>2</v>
      </c>
      <c r="F44" s="18">
        <v>30</v>
      </c>
      <c r="J44" s="42"/>
      <c r="K44" s="41"/>
      <c r="L44" s="42"/>
      <c r="M44" s="41"/>
    </row>
    <row r="45" spans="1:13" ht="16.8" customHeight="1" x14ac:dyDescent="0.3">
      <c r="A45" s="24" t="s">
        <v>2</v>
      </c>
      <c r="B45" s="18">
        <v>0</v>
      </c>
      <c r="C45" s="18">
        <v>0</v>
      </c>
      <c r="D45" s="18">
        <v>1</v>
      </c>
      <c r="E45" s="18">
        <v>0</v>
      </c>
      <c r="F45" s="18">
        <v>1</v>
      </c>
      <c r="J45" s="42"/>
      <c r="K45" s="41"/>
      <c r="L45" s="42"/>
      <c r="M45" s="41"/>
    </row>
    <row r="46" spans="1:13" ht="16.8" customHeight="1" x14ac:dyDescent="0.3">
      <c r="A46" s="24" t="s">
        <v>9</v>
      </c>
      <c r="B46" s="18">
        <v>0</v>
      </c>
      <c r="C46" s="18">
        <v>0</v>
      </c>
      <c r="D46" s="18">
        <v>0</v>
      </c>
      <c r="E46" s="18">
        <v>1</v>
      </c>
      <c r="F46" s="18">
        <v>1</v>
      </c>
      <c r="J46" s="42"/>
      <c r="K46" s="41"/>
      <c r="L46" s="42"/>
      <c r="M46" s="41"/>
    </row>
    <row r="47" spans="1:13" ht="16.8" customHeight="1" x14ac:dyDescent="0.3">
      <c r="A47" s="24" t="s">
        <v>78</v>
      </c>
      <c r="B47" s="18">
        <v>0</v>
      </c>
      <c r="C47" s="18">
        <v>0</v>
      </c>
      <c r="D47" s="18">
        <v>2</v>
      </c>
      <c r="E47" s="18">
        <v>0</v>
      </c>
      <c r="F47" s="18">
        <v>2</v>
      </c>
      <c r="J47" s="42"/>
      <c r="K47" s="41"/>
      <c r="L47" s="42"/>
      <c r="M47" s="41"/>
    </row>
    <row r="48" spans="1:13" ht="16.8" customHeight="1" x14ac:dyDescent="0.3">
      <c r="A48" s="24" t="s">
        <v>68</v>
      </c>
      <c r="B48" s="18">
        <v>6</v>
      </c>
      <c r="C48" s="18">
        <v>1</v>
      </c>
      <c r="D48" s="18">
        <v>244</v>
      </c>
      <c r="E48" s="18">
        <v>115</v>
      </c>
      <c r="F48" s="18">
        <v>366</v>
      </c>
      <c r="J48" s="42"/>
      <c r="K48" s="41"/>
      <c r="L48" s="42"/>
      <c r="M48" s="41"/>
    </row>
    <row r="49" spans="1:13" ht="16.8" customHeight="1" x14ac:dyDescent="0.3">
      <c r="A49" s="24" t="s">
        <v>79</v>
      </c>
      <c r="B49" s="18">
        <v>0</v>
      </c>
      <c r="C49" s="18">
        <v>0</v>
      </c>
      <c r="D49" s="18">
        <v>2</v>
      </c>
      <c r="E49" s="18">
        <v>0</v>
      </c>
      <c r="F49" s="18">
        <v>2</v>
      </c>
      <c r="J49" s="42"/>
      <c r="K49" s="41"/>
      <c r="L49" s="42"/>
      <c r="M49" s="41"/>
    </row>
    <row r="50" spans="1:13" ht="16.8" customHeight="1" x14ac:dyDescent="0.3">
      <c r="A50" s="24" t="s">
        <v>74</v>
      </c>
      <c r="B50" s="18">
        <v>16</v>
      </c>
      <c r="C50" s="18">
        <v>1</v>
      </c>
      <c r="D50" s="18">
        <v>6</v>
      </c>
      <c r="E50" s="18">
        <v>0</v>
      </c>
      <c r="F50" s="18">
        <v>23</v>
      </c>
      <c r="J50" s="42"/>
      <c r="K50" s="41"/>
      <c r="L50" s="42"/>
      <c r="M50" s="41"/>
    </row>
    <row r="51" spans="1:13" ht="18" x14ac:dyDescent="0.3">
      <c r="A51" s="26" t="s">
        <v>73</v>
      </c>
      <c r="B51" s="27">
        <v>30</v>
      </c>
      <c r="C51" s="27">
        <v>13</v>
      </c>
      <c r="D51" s="27">
        <v>550</v>
      </c>
      <c r="E51" s="27">
        <v>132</v>
      </c>
      <c r="F51" s="27">
        <v>725</v>
      </c>
      <c r="J51" s="42"/>
      <c r="K51" s="41"/>
      <c r="L51" s="42"/>
      <c r="M51" s="41"/>
    </row>
    <row r="52" spans="1:13" x14ac:dyDescent="0.3">
      <c r="J52" s="42"/>
      <c r="K52" s="41"/>
      <c r="L52" s="42"/>
      <c r="M52" s="41"/>
    </row>
    <row r="53" spans="1:13" x14ac:dyDescent="0.3">
      <c r="J53" s="42"/>
      <c r="K53" s="41"/>
      <c r="L53" s="42"/>
      <c r="M53" s="41"/>
    </row>
    <row r="54" spans="1:13" x14ac:dyDescent="0.3">
      <c r="A54" s="48" t="s">
        <v>117</v>
      </c>
      <c r="J54" s="42"/>
      <c r="K54" s="41"/>
      <c r="L54" s="42"/>
      <c r="M54" s="41"/>
    </row>
    <row r="55" spans="1:13" x14ac:dyDescent="0.3">
      <c r="A55" s="48" t="s">
        <v>119</v>
      </c>
      <c r="J55" s="42"/>
      <c r="K55" s="41"/>
      <c r="L55" s="42"/>
      <c r="M55" s="41"/>
    </row>
    <row r="56" spans="1:13" x14ac:dyDescent="0.3">
      <c r="J56" s="42"/>
      <c r="K56" s="41"/>
      <c r="L56" s="42"/>
      <c r="M56" s="41"/>
    </row>
    <row r="57" spans="1:13" x14ac:dyDescent="0.3">
      <c r="J57" s="42"/>
      <c r="K57" s="41"/>
      <c r="L57" s="41"/>
      <c r="M57" s="41"/>
    </row>
    <row r="58" spans="1:13" x14ac:dyDescent="0.3">
      <c r="J58" s="42"/>
      <c r="K58" s="41"/>
      <c r="L58" s="41"/>
      <c r="M58" s="41"/>
    </row>
    <row r="59" spans="1:13" x14ac:dyDescent="0.3">
      <c r="J59" s="42"/>
      <c r="K59" s="41"/>
      <c r="L59" s="41"/>
      <c r="M59" s="41"/>
    </row>
    <row r="60" spans="1:13" x14ac:dyDescent="0.3">
      <c r="J60" s="41"/>
      <c r="K60" s="41"/>
      <c r="L60" s="41"/>
      <c r="M60" s="41"/>
    </row>
    <row r="61" spans="1:13" x14ac:dyDescent="0.3">
      <c r="J61" s="41"/>
      <c r="K61" s="41"/>
      <c r="L61" s="41"/>
      <c r="M61" s="41"/>
    </row>
    <row r="62" spans="1:13" x14ac:dyDescent="0.3">
      <c r="J62" s="41"/>
      <c r="K62" s="41"/>
      <c r="L62" s="41"/>
      <c r="M62" s="41"/>
    </row>
    <row r="63" spans="1:13" x14ac:dyDescent="0.3">
      <c r="J63" s="41"/>
      <c r="K63" s="41"/>
      <c r="L63" s="41"/>
      <c r="M63" s="41"/>
    </row>
    <row r="64" spans="1:13" x14ac:dyDescent="0.3">
      <c r="J64" s="41"/>
      <c r="K64" s="41"/>
      <c r="L64" s="41"/>
      <c r="M64" s="41"/>
    </row>
  </sheetData>
  <conditionalFormatting sqref="B8:G36">
    <cfRule type="cellIs" dxfId="143" priority="25" operator="lessThan">
      <formula>0.9</formula>
    </cfRule>
    <cfRule type="cellIs" dxfId="142" priority="26" operator="between">
      <formula>0.9999999999</formula>
      <formula>0.9</formula>
    </cfRule>
    <cfRule type="cellIs" dxfId="141" priority="27" operator="equal">
      <formula>1</formula>
    </cfRule>
  </conditionalFormatting>
  <conditionalFormatting sqref="M24:M36">
    <cfRule type="cellIs" dxfId="140" priority="4" operator="lessThan">
      <formula>0.9</formula>
    </cfRule>
    <cfRule type="cellIs" dxfId="139" priority="5" operator="between">
      <formula>0.9999999999</formula>
      <formula>0.9</formula>
    </cfRule>
    <cfRule type="cellIs" dxfId="138" priority="6" operator="equal">
      <formula>1</formula>
    </cfRule>
  </conditionalFormatting>
  <conditionalFormatting sqref="M7:M19">
    <cfRule type="cellIs" dxfId="137" priority="1" operator="lessThan">
      <formula>0.9</formula>
    </cfRule>
    <cfRule type="cellIs" dxfId="136" priority="2" operator="between">
      <formula>0.9999999999</formula>
      <formula>0.9</formula>
    </cfRule>
    <cfRule type="cellIs" dxfId="135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P64"/>
  <sheetViews>
    <sheetView showGridLines="0" topLeftCell="A19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3.5546875" style="14" customWidth="1"/>
    <col min="3" max="9" width="12.6640625" style="14" customWidth="1"/>
    <col min="10" max="10" width="8.33203125" style="41" customWidth="1"/>
    <col min="11" max="14" width="1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1"/>
    </row>
    <row r="5" spans="1:16" s="2" customFormat="1" ht="15.75" customHeight="1" x14ac:dyDescent="0.3">
      <c r="A5" s="1"/>
      <c r="B5" s="14"/>
      <c r="C5" s="35" t="s">
        <v>99</v>
      </c>
      <c r="D5" s="35"/>
      <c r="E5" s="35"/>
      <c r="F5" s="35"/>
      <c r="G5" s="35"/>
      <c r="H5" s="35"/>
      <c r="I5" s="36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78</v>
      </c>
      <c r="G6" s="22" t="s">
        <v>81</v>
      </c>
      <c r="H6" s="22" t="s">
        <v>74</v>
      </c>
      <c r="I6" s="33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58" t="s">
        <v>18</v>
      </c>
      <c r="P6" s="19"/>
    </row>
    <row r="7" spans="1:16" s="6" customFormat="1" ht="16.5" customHeight="1" x14ac:dyDescent="0.3">
      <c r="A7" s="4" t="s">
        <v>33</v>
      </c>
      <c r="B7" s="5">
        <v>40848</v>
      </c>
      <c r="C7" s="5">
        <v>6</v>
      </c>
      <c r="D7" s="5">
        <v>20</v>
      </c>
      <c r="E7" s="5">
        <v>5</v>
      </c>
      <c r="F7" s="5">
        <v>2</v>
      </c>
      <c r="G7" s="5">
        <v>48</v>
      </c>
      <c r="H7" s="5">
        <v>29</v>
      </c>
      <c r="I7" s="5">
        <v>110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30">
        <v>0.91524676850763809</v>
      </c>
      <c r="C10" s="30">
        <v>0.83333333333333337</v>
      </c>
      <c r="D10" s="30">
        <v>0.15</v>
      </c>
      <c r="E10" s="30">
        <v>0.8</v>
      </c>
      <c r="F10" s="30">
        <v>0</v>
      </c>
      <c r="G10" s="30">
        <v>0.5625</v>
      </c>
      <c r="H10" s="30">
        <v>1</v>
      </c>
      <c r="I10" s="30">
        <v>0.61818181818181817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30">
        <v>0.91524676850763809</v>
      </c>
      <c r="C11" s="30">
        <v>0.83333333333333337</v>
      </c>
      <c r="D11" s="30">
        <v>0.15</v>
      </c>
      <c r="E11" s="30">
        <v>0.8</v>
      </c>
      <c r="F11" s="30">
        <v>0</v>
      </c>
      <c r="G11" s="30">
        <v>0.5625</v>
      </c>
      <c r="H11" s="30">
        <v>1</v>
      </c>
      <c r="I11" s="30">
        <v>0.61818181818181817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30">
        <v>0.9804151978065021</v>
      </c>
      <c r="C12" s="30">
        <v>1</v>
      </c>
      <c r="D12" s="30">
        <v>0.95</v>
      </c>
      <c r="E12" s="30">
        <v>1</v>
      </c>
      <c r="F12" s="30">
        <v>1</v>
      </c>
      <c r="G12" s="30">
        <v>1</v>
      </c>
      <c r="H12" s="30">
        <v>0.96551724137931039</v>
      </c>
      <c r="I12" s="30">
        <v>0.98181818181818181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30">
        <v>0.8812181746964356</v>
      </c>
      <c r="C14" s="30">
        <v>0</v>
      </c>
      <c r="D14" s="30">
        <v>0.1</v>
      </c>
      <c r="E14" s="30">
        <v>0.4</v>
      </c>
      <c r="F14" s="30">
        <v>0</v>
      </c>
      <c r="G14" s="30">
        <v>0.41666666666666669</v>
      </c>
      <c r="H14" s="30">
        <v>1</v>
      </c>
      <c r="I14" s="30">
        <v>0.48181818181818181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30">
        <v>0.8812181746964356</v>
      </c>
      <c r="C15" s="30">
        <v>0</v>
      </c>
      <c r="D15" s="30">
        <v>0.1</v>
      </c>
      <c r="E15" s="30">
        <v>0.4</v>
      </c>
      <c r="F15" s="30">
        <v>0</v>
      </c>
      <c r="G15" s="30">
        <v>0.41666666666666669</v>
      </c>
      <c r="H15" s="30">
        <v>1</v>
      </c>
      <c r="I15" s="30">
        <v>0.48181818181818181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30">
        <v>0.96200548374461414</v>
      </c>
      <c r="C16" s="30">
        <v>0.5</v>
      </c>
      <c r="D16" s="30">
        <v>0.45</v>
      </c>
      <c r="E16" s="30">
        <v>1</v>
      </c>
      <c r="F16" s="30">
        <v>0.5</v>
      </c>
      <c r="G16" s="30">
        <v>0.97916666666666663</v>
      </c>
      <c r="H16" s="30">
        <v>1</v>
      </c>
      <c r="I16" s="30">
        <v>0.8545454545454545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30">
        <v>0.96041421856639253</v>
      </c>
      <c r="C17" s="30">
        <v>1</v>
      </c>
      <c r="D17" s="30">
        <v>0.7</v>
      </c>
      <c r="E17" s="30">
        <v>1</v>
      </c>
      <c r="F17" s="30">
        <v>1</v>
      </c>
      <c r="G17" s="30">
        <v>0.95833333333333337</v>
      </c>
      <c r="H17" s="30">
        <v>1</v>
      </c>
      <c r="I17" s="30">
        <v>0.92727272727272725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30">
        <v>0.97882393262828049</v>
      </c>
      <c r="C18" s="30">
        <v>1</v>
      </c>
      <c r="D18" s="30">
        <v>0.95</v>
      </c>
      <c r="E18" s="30">
        <v>1</v>
      </c>
      <c r="F18" s="30">
        <v>1</v>
      </c>
      <c r="G18" s="30">
        <v>1</v>
      </c>
      <c r="H18" s="30">
        <v>0.96551724137931039</v>
      </c>
      <c r="I18" s="30">
        <v>0.98181818181818181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30">
        <v>0.9697659616137877</v>
      </c>
      <c r="C20" s="30">
        <v>0</v>
      </c>
      <c r="D20" s="30">
        <v>0.2</v>
      </c>
      <c r="E20" s="30">
        <v>1</v>
      </c>
      <c r="F20" s="30">
        <v>1</v>
      </c>
      <c r="G20" s="30">
        <v>0.97916666666666663</v>
      </c>
      <c r="H20" s="30">
        <v>1</v>
      </c>
      <c r="I20" s="30">
        <v>0.79090909090909089</v>
      </c>
    </row>
    <row r="21" spans="1:15" ht="15" customHeight="1" x14ac:dyDescent="0.3">
      <c r="A21" s="17" t="s">
        <v>46</v>
      </c>
      <c r="B21" s="30">
        <v>0.96957011359185274</v>
      </c>
      <c r="C21" s="30">
        <v>0</v>
      </c>
      <c r="D21" s="30">
        <v>0.2</v>
      </c>
      <c r="E21" s="30">
        <v>1</v>
      </c>
      <c r="F21" s="30">
        <v>1</v>
      </c>
      <c r="G21" s="30">
        <v>0.97916666666666663</v>
      </c>
      <c r="H21" s="30">
        <v>1</v>
      </c>
      <c r="I21" s="30">
        <v>0.79090909090909089</v>
      </c>
    </row>
    <row r="22" spans="1:15" ht="15" customHeight="1" x14ac:dyDescent="0.3">
      <c r="A22" s="17" t="s">
        <v>47</v>
      </c>
      <c r="B22" s="30">
        <v>0.96954563258911086</v>
      </c>
      <c r="C22" s="30">
        <v>0</v>
      </c>
      <c r="D22" s="30">
        <v>0.2</v>
      </c>
      <c r="E22" s="30">
        <v>1</v>
      </c>
      <c r="F22" s="30">
        <v>1</v>
      </c>
      <c r="G22" s="30">
        <v>0.97916666666666663</v>
      </c>
      <c r="H22" s="30">
        <v>1</v>
      </c>
      <c r="I22" s="30">
        <v>0.79090909090909089</v>
      </c>
      <c r="K22" s="6" t="s">
        <v>140</v>
      </c>
    </row>
    <row r="23" spans="1:15" ht="15" customHeight="1" x14ac:dyDescent="0.3">
      <c r="A23" s="17" t="s">
        <v>48</v>
      </c>
      <c r="B23" s="30">
        <v>0.96910497453975719</v>
      </c>
      <c r="C23" s="30">
        <v>0</v>
      </c>
      <c r="D23" s="30">
        <v>0.2</v>
      </c>
      <c r="E23" s="30">
        <v>1</v>
      </c>
      <c r="F23" s="30">
        <v>1</v>
      </c>
      <c r="G23" s="30">
        <v>0.97916666666666663</v>
      </c>
      <c r="H23" s="30">
        <v>1</v>
      </c>
      <c r="I23" s="30">
        <v>0.79090909090909089</v>
      </c>
      <c r="K23" s="57" t="s">
        <v>19</v>
      </c>
      <c r="L23" s="8" t="s">
        <v>16</v>
      </c>
      <c r="M23" s="8" t="s">
        <v>17</v>
      </c>
      <c r="N23" s="8" t="s">
        <v>15</v>
      </c>
      <c r="O23" s="9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1</v>
      </c>
      <c r="D24" s="30">
        <v>0.1</v>
      </c>
      <c r="E24" s="30">
        <v>1</v>
      </c>
      <c r="F24" s="30">
        <v>0.5</v>
      </c>
      <c r="G24" s="30">
        <v>0.52083333333333337</v>
      </c>
      <c r="H24" s="30">
        <v>1</v>
      </c>
      <c r="I24" s="30">
        <v>0.61818181818181817</v>
      </c>
      <c r="K24" s="10" t="s">
        <v>21</v>
      </c>
      <c r="L24" s="11">
        <v>0</v>
      </c>
      <c r="M24" s="11">
        <v>0</v>
      </c>
      <c r="N24" s="12">
        <v>0</v>
      </c>
      <c r="O24" s="59" t="s">
        <v>20</v>
      </c>
    </row>
    <row r="25" spans="1:15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0</v>
      </c>
      <c r="F25" s="30">
        <v>0</v>
      </c>
      <c r="G25" s="30">
        <v>4.1666666666666664E-2</v>
      </c>
      <c r="H25" s="30">
        <v>1</v>
      </c>
      <c r="I25" s="30">
        <v>0.2818181818181818</v>
      </c>
      <c r="K25" s="10" t="s">
        <v>22</v>
      </c>
      <c r="L25" s="11">
        <v>2</v>
      </c>
      <c r="M25" s="11">
        <v>0</v>
      </c>
      <c r="N25" s="12">
        <v>2</v>
      </c>
      <c r="O25" s="59">
        <f t="shared" ref="O25:O36" si="1">+L25/N25</f>
        <v>1</v>
      </c>
    </row>
    <row r="26" spans="1:15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0</v>
      </c>
      <c r="F26" s="30">
        <v>0</v>
      </c>
      <c r="G26" s="30">
        <v>4.1666666666666664E-2</v>
      </c>
      <c r="H26" s="30">
        <v>1</v>
      </c>
      <c r="I26" s="30">
        <v>0.2818181818181818</v>
      </c>
      <c r="K26" s="10" t="s">
        <v>23</v>
      </c>
      <c r="L26" s="11">
        <v>0</v>
      </c>
      <c r="M26" s="11">
        <v>1</v>
      </c>
      <c r="N26" s="12">
        <v>1</v>
      </c>
      <c r="O26" s="59">
        <f t="shared" si="1"/>
        <v>0</v>
      </c>
    </row>
    <row r="27" spans="1:15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0</v>
      </c>
      <c r="F27" s="30">
        <v>0</v>
      </c>
      <c r="G27" s="30">
        <v>4.1666666666666664E-2</v>
      </c>
      <c r="H27" s="30">
        <v>1</v>
      </c>
      <c r="I27" s="30">
        <v>0.2818181818181818</v>
      </c>
      <c r="K27" s="10" t="s">
        <v>24</v>
      </c>
      <c r="L27" s="11">
        <v>1</v>
      </c>
      <c r="M27" s="11">
        <v>0</v>
      </c>
      <c r="N27" s="12">
        <v>1</v>
      </c>
      <c r="O27" s="59">
        <f t="shared" si="1"/>
        <v>1</v>
      </c>
    </row>
    <row r="28" spans="1:15" ht="15" customHeight="1" x14ac:dyDescent="0.3">
      <c r="A28" s="17" t="s">
        <v>53</v>
      </c>
      <c r="B28" s="30">
        <v>0.70703584018801413</v>
      </c>
      <c r="C28" s="30">
        <v>0</v>
      </c>
      <c r="D28" s="30">
        <v>0.1</v>
      </c>
      <c r="E28" s="30">
        <v>0.4</v>
      </c>
      <c r="F28" s="30">
        <v>0</v>
      </c>
      <c r="G28" s="30">
        <v>0.33333333333333331</v>
      </c>
      <c r="H28" s="30">
        <v>1</v>
      </c>
      <c r="I28" s="30">
        <v>0.44545454545454544</v>
      </c>
      <c r="K28" s="10" t="s">
        <v>25</v>
      </c>
      <c r="L28" s="11">
        <v>0</v>
      </c>
      <c r="M28" s="11">
        <v>0</v>
      </c>
      <c r="N28" s="12">
        <v>0</v>
      </c>
      <c r="O28" s="59" t="s">
        <v>20</v>
      </c>
    </row>
    <row r="29" spans="1:15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0.8</v>
      </c>
      <c r="F29" s="30">
        <v>1</v>
      </c>
      <c r="G29" s="30">
        <v>0.97916666666666663</v>
      </c>
      <c r="H29" s="30">
        <v>1</v>
      </c>
      <c r="I29" s="30">
        <v>0.98181818181818181</v>
      </c>
      <c r="K29" s="10" t="s">
        <v>26</v>
      </c>
      <c r="L29" s="11">
        <v>0</v>
      </c>
      <c r="M29" s="11">
        <v>0</v>
      </c>
      <c r="N29" s="12">
        <v>0</v>
      </c>
      <c r="O29" s="59" t="s">
        <v>20</v>
      </c>
    </row>
    <row r="30" spans="1:15" ht="15" customHeight="1" x14ac:dyDescent="0.3">
      <c r="A30" s="17" t="s">
        <v>55</v>
      </c>
      <c r="B30" s="30">
        <v>0.5764052095573835</v>
      </c>
      <c r="C30" s="30">
        <v>0</v>
      </c>
      <c r="D30" s="30">
        <v>0.05</v>
      </c>
      <c r="E30" s="30">
        <v>0.8</v>
      </c>
      <c r="F30" s="30">
        <v>0</v>
      </c>
      <c r="G30" s="30">
        <v>0.33333333333333331</v>
      </c>
      <c r="H30" s="30">
        <v>1</v>
      </c>
      <c r="I30" s="30">
        <v>0.45454545454545453</v>
      </c>
      <c r="K30" s="10" t="s">
        <v>27</v>
      </c>
      <c r="L30" s="11">
        <v>2</v>
      </c>
      <c r="M30" s="11">
        <v>3</v>
      </c>
      <c r="N30" s="12">
        <v>5</v>
      </c>
      <c r="O30" s="59">
        <f t="shared" si="1"/>
        <v>0.4</v>
      </c>
    </row>
    <row r="31" spans="1:15" ht="15" customHeight="1" x14ac:dyDescent="0.3">
      <c r="A31" s="17" t="s">
        <v>56</v>
      </c>
      <c r="B31" s="30">
        <v>0.90853897375636505</v>
      </c>
      <c r="C31" s="30">
        <v>0.83333333333333337</v>
      </c>
      <c r="D31" s="30">
        <v>1</v>
      </c>
      <c r="E31" s="30">
        <v>1</v>
      </c>
      <c r="F31" s="30">
        <v>0.5</v>
      </c>
      <c r="G31" s="30">
        <v>0.97916666666666663</v>
      </c>
      <c r="H31" s="30">
        <v>1</v>
      </c>
      <c r="I31" s="30">
        <v>0.97272727272727277</v>
      </c>
      <c r="K31" s="10" t="s">
        <v>28</v>
      </c>
      <c r="L31" s="11">
        <v>1</v>
      </c>
      <c r="M31" s="11">
        <v>0</v>
      </c>
      <c r="N31" s="12">
        <v>1</v>
      </c>
      <c r="O31" s="59">
        <f t="shared" si="1"/>
        <v>1</v>
      </c>
    </row>
    <row r="32" spans="1:15" ht="15" customHeight="1" x14ac:dyDescent="0.3">
      <c r="A32" s="17" t="s">
        <v>57</v>
      </c>
      <c r="B32" s="30">
        <v>0.5495495495495496</v>
      </c>
      <c r="C32" s="30">
        <v>0</v>
      </c>
      <c r="D32" s="30">
        <v>0.05</v>
      </c>
      <c r="E32" s="30">
        <v>0</v>
      </c>
      <c r="F32" s="30">
        <v>0</v>
      </c>
      <c r="G32" s="30">
        <v>8.3333333333333329E-2</v>
      </c>
      <c r="H32" s="30">
        <v>6.8965517241379309E-2</v>
      </c>
      <c r="I32" s="30">
        <v>6.363636363636363E-2</v>
      </c>
      <c r="K32" s="10" t="s">
        <v>29</v>
      </c>
      <c r="L32" s="11">
        <v>0</v>
      </c>
      <c r="M32" s="11">
        <v>0</v>
      </c>
      <c r="N32" s="12">
        <v>0</v>
      </c>
      <c r="O32" s="59" t="s">
        <v>20</v>
      </c>
    </row>
    <row r="33" spans="1:16" ht="15" customHeight="1" x14ac:dyDescent="0.3">
      <c r="A33" s="17" t="s">
        <v>58</v>
      </c>
      <c r="B33" s="30">
        <v>0.60047003525264397</v>
      </c>
      <c r="C33" s="30">
        <v>0</v>
      </c>
      <c r="D33" s="30">
        <v>0.05</v>
      </c>
      <c r="E33" s="30">
        <v>0.4</v>
      </c>
      <c r="F33" s="30">
        <v>0</v>
      </c>
      <c r="G33" s="30">
        <v>0.29166666666666669</v>
      </c>
      <c r="H33" s="30">
        <v>0.37931034482758619</v>
      </c>
      <c r="I33" s="30">
        <v>0.25454545454545452</v>
      </c>
      <c r="K33" s="10" t="s">
        <v>30</v>
      </c>
      <c r="L33" s="11">
        <v>2</v>
      </c>
      <c r="M33" s="11">
        <v>0</v>
      </c>
      <c r="N33" s="12">
        <v>2</v>
      </c>
      <c r="O33" s="59">
        <f t="shared" si="1"/>
        <v>1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1</v>
      </c>
      <c r="H34" s="30">
        <v>1</v>
      </c>
      <c r="I34" s="30">
        <v>1</v>
      </c>
      <c r="K34" s="10" t="s">
        <v>31</v>
      </c>
      <c r="L34" s="11">
        <v>0</v>
      </c>
      <c r="M34" s="11">
        <v>0</v>
      </c>
      <c r="N34" s="12">
        <v>0</v>
      </c>
      <c r="O34" s="59" t="s">
        <v>20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1</v>
      </c>
      <c r="H35" s="30">
        <v>1</v>
      </c>
      <c r="I35" s="30">
        <v>1</v>
      </c>
      <c r="K35" s="10" t="s">
        <v>32</v>
      </c>
      <c r="L35" s="11">
        <v>0</v>
      </c>
      <c r="M35" s="11">
        <v>0</v>
      </c>
      <c r="N35" s="12">
        <v>0</v>
      </c>
      <c r="O35" s="59" t="s">
        <v>20</v>
      </c>
    </row>
    <row r="36" spans="1:16" ht="15" customHeight="1" x14ac:dyDescent="0.3">
      <c r="A36" s="17" t="s">
        <v>61</v>
      </c>
      <c r="B36" s="30">
        <v>0.76696533490011753</v>
      </c>
      <c r="C36" s="30">
        <v>1</v>
      </c>
      <c r="D36" s="30">
        <v>1</v>
      </c>
      <c r="E36" s="30">
        <v>1</v>
      </c>
      <c r="F36" s="30">
        <v>1</v>
      </c>
      <c r="G36" s="30">
        <v>1</v>
      </c>
      <c r="H36" s="30">
        <v>1</v>
      </c>
      <c r="I36" s="30">
        <v>1</v>
      </c>
      <c r="K36" s="13" t="s">
        <v>15</v>
      </c>
      <c r="L36" s="12">
        <v>8</v>
      </c>
      <c r="M36" s="12">
        <v>4</v>
      </c>
      <c r="N36" s="12">
        <v>12</v>
      </c>
      <c r="O36" s="59">
        <f t="shared" si="1"/>
        <v>0.66666666666666663</v>
      </c>
    </row>
    <row r="38" spans="1:16" ht="18" x14ac:dyDescent="0.3">
      <c r="A38" s="15" t="s">
        <v>116</v>
      </c>
    </row>
    <row r="39" spans="1:16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6" ht="16.8" customHeight="1" x14ac:dyDescent="0.3">
      <c r="A40" s="24" t="s">
        <v>65</v>
      </c>
      <c r="B40" s="18">
        <v>0</v>
      </c>
      <c r="C40" s="18">
        <v>0</v>
      </c>
      <c r="D40" s="18">
        <v>1</v>
      </c>
      <c r="E40" s="18">
        <v>0</v>
      </c>
      <c r="F40" s="18">
        <v>1</v>
      </c>
    </row>
    <row r="41" spans="1:16" ht="16.8" customHeight="1" x14ac:dyDescent="0.3">
      <c r="A41" s="24" t="s">
        <v>66</v>
      </c>
      <c r="B41" s="18">
        <v>0</v>
      </c>
      <c r="C41" s="18">
        <v>0</v>
      </c>
      <c r="D41" s="18">
        <v>5</v>
      </c>
      <c r="E41" s="18">
        <v>1</v>
      </c>
      <c r="F41" s="18">
        <v>6</v>
      </c>
      <c r="K41" s="41"/>
      <c r="L41" s="42"/>
      <c r="M41" s="41"/>
      <c r="N41" s="42"/>
      <c r="O41" s="41"/>
      <c r="P41" s="41"/>
    </row>
    <row r="42" spans="1:16" ht="16.8" customHeight="1" x14ac:dyDescent="0.3">
      <c r="A42" s="24" t="s">
        <v>0</v>
      </c>
      <c r="B42" s="18">
        <v>0</v>
      </c>
      <c r="C42" s="18">
        <v>1</v>
      </c>
      <c r="D42" s="18">
        <v>19</v>
      </c>
      <c r="E42" s="18">
        <v>0</v>
      </c>
      <c r="F42" s="18">
        <v>20</v>
      </c>
      <c r="K42" s="41"/>
      <c r="L42" s="42"/>
      <c r="M42" s="41"/>
      <c r="N42" s="42"/>
      <c r="O42" s="41"/>
      <c r="P42" s="41"/>
    </row>
    <row r="43" spans="1:16" ht="16.8" customHeight="1" x14ac:dyDescent="0.3">
      <c r="A43" s="24" t="s">
        <v>75</v>
      </c>
      <c r="B43" s="18">
        <v>0</v>
      </c>
      <c r="C43" s="18">
        <v>0</v>
      </c>
      <c r="D43" s="18">
        <v>253</v>
      </c>
      <c r="E43" s="18">
        <v>14</v>
      </c>
      <c r="F43" s="18">
        <v>267</v>
      </c>
      <c r="K43" s="41"/>
      <c r="L43" s="42"/>
      <c r="M43" s="41"/>
      <c r="N43" s="42"/>
      <c r="O43" s="41"/>
      <c r="P43" s="41"/>
    </row>
    <row r="44" spans="1:16" ht="16.8" customHeight="1" x14ac:dyDescent="0.3">
      <c r="A44" s="24" t="s">
        <v>76</v>
      </c>
      <c r="B44" s="18">
        <v>0</v>
      </c>
      <c r="C44" s="18">
        <v>0</v>
      </c>
      <c r="D44" s="18">
        <v>90</v>
      </c>
      <c r="E44" s="18">
        <v>1</v>
      </c>
      <c r="F44" s="18">
        <v>91</v>
      </c>
      <c r="K44" s="41"/>
      <c r="L44" s="42"/>
      <c r="M44" s="41"/>
      <c r="N44" s="42"/>
      <c r="O44" s="41"/>
      <c r="P44" s="41"/>
    </row>
    <row r="45" spans="1:16" ht="16.8" customHeight="1" x14ac:dyDescent="0.3">
      <c r="A45" s="24" t="s">
        <v>8</v>
      </c>
      <c r="B45" s="18">
        <v>2</v>
      </c>
      <c r="C45" s="18">
        <v>2</v>
      </c>
      <c r="D45" s="18">
        <v>22</v>
      </c>
      <c r="E45" s="18">
        <v>6</v>
      </c>
      <c r="F45" s="18">
        <v>32</v>
      </c>
      <c r="K45" s="41"/>
      <c r="L45" s="42"/>
      <c r="M45" s="41"/>
      <c r="N45" s="42"/>
      <c r="O45" s="41"/>
      <c r="P45" s="41"/>
    </row>
    <row r="46" spans="1:16" ht="16.8" customHeight="1" x14ac:dyDescent="0.3">
      <c r="A46" s="24" t="s">
        <v>6</v>
      </c>
      <c r="B46" s="18">
        <v>1</v>
      </c>
      <c r="C46" s="18">
        <v>0</v>
      </c>
      <c r="D46" s="18">
        <v>22</v>
      </c>
      <c r="E46" s="18">
        <v>1</v>
      </c>
      <c r="F46" s="18">
        <v>24</v>
      </c>
      <c r="K46" s="41"/>
      <c r="L46" s="42"/>
      <c r="M46" s="41"/>
      <c r="N46" s="42"/>
      <c r="O46" s="41"/>
      <c r="P46" s="41"/>
    </row>
    <row r="47" spans="1:16" ht="16.8" customHeight="1" x14ac:dyDescent="0.3">
      <c r="A47" s="24" t="s">
        <v>2</v>
      </c>
      <c r="B47" s="18">
        <v>0</v>
      </c>
      <c r="C47" s="18">
        <v>0</v>
      </c>
      <c r="D47" s="18">
        <v>1</v>
      </c>
      <c r="E47" s="18">
        <v>0</v>
      </c>
      <c r="F47" s="18">
        <v>1</v>
      </c>
      <c r="K47" s="41"/>
      <c r="L47" s="42"/>
      <c r="M47" s="41"/>
      <c r="N47" s="42"/>
      <c r="O47" s="41"/>
      <c r="P47" s="41"/>
    </row>
    <row r="48" spans="1:16" ht="16.8" customHeight="1" x14ac:dyDescent="0.3">
      <c r="A48" s="24" t="s">
        <v>12</v>
      </c>
      <c r="B48" s="18">
        <v>0</v>
      </c>
      <c r="C48" s="18">
        <v>0</v>
      </c>
      <c r="D48" s="18">
        <v>1</v>
      </c>
      <c r="E48" s="18">
        <v>0</v>
      </c>
      <c r="F48" s="18">
        <v>1</v>
      </c>
      <c r="K48" s="41"/>
      <c r="L48" s="42"/>
      <c r="M48" s="41"/>
      <c r="N48" s="42"/>
      <c r="O48" s="41"/>
      <c r="P48" s="41"/>
    </row>
    <row r="49" spans="1:16" ht="16.8" customHeight="1" x14ac:dyDescent="0.3">
      <c r="A49" s="24" t="s">
        <v>77</v>
      </c>
      <c r="B49" s="18">
        <v>1</v>
      </c>
      <c r="C49" s="18">
        <v>1</v>
      </c>
      <c r="D49" s="18">
        <v>1</v>
      </c>
      <c r="E49" s="18">
        <v>2</v>
      </c>
      <c r="F49" s="18">
        <v>5</v>
      </c>
      <c r="K49" s="41"/>
      <c r="L49" s="42"/>
      <c r="M49" s="41"/>
      <c r="N49" s="42"/>
      <c r="O49" s="41"/>
      <c r="P49" s="41"/>
    </row>
    <row r="50" spans="1:16" ht="16.8" customHeight="1" x14ac:dyDescent="0.3">
      <c r="A50" s="24" t="s">
        <v>78</v>
      </c>
      <c r="B50" s="18">
        <v>0</v>
      </c>
      <c r="C50" s="18">
        <v>0</v>
      </c>
      <c r="D50" s="18">
        <v>2</v>
      </c>
      <c r="E50" s="18">
        <v>0</v>
      </c>
      <c r="F50" s="18">
        <v>2</v>
      </c>
      <c r="K50" s="41"/>
      <c r="L50" s="42"/>
      <c r="M50" s="41"/>
      <c r="N50" s="42"/>
      <c r="O50" s="41"/>
      <c r="P50" s="41"/>
    </row>
    <row r="51" spans="1:16" ht="16.8" customHeight="1" x14ac:dyDescent="0.3">
      <c r="A51" s="24" t="s">
        <v>68</v>
      </c>
      <c r="B51" s="18">
        <v>2</v>
      </c>
      <c r="C51" s="18">
        <v>1</v>
      </c>
      <c r="D51" s="18">
        <v>117</v>
      </c>
      <c r="E51" s="18">
        <v>32</v>
      </c>
      <c r="F51" s="18">
        <v>152</v>
      </c>
      <c r="K51" s="41"/>
      <c r="L51" s="42"/>
      <c r="M51" s="41"/>
      <c r="N51" s="42"/>
      <c r="O51" s="41"/>
      <c r="P51" s="41"/>
    </row>
    <row r="52" spans="1:16" ht="16.8" customHeight="1" x14ac:dyDescent="0.3">
      <c r="A52" s="24" t="s">
        <v>79</v>
      </c>
      <c r="B52" s="18">
        <v>0</v>
      </c>
      <c r="C52" s="18">
        <v>0</v>
      </c>
      <c r="D52" s="18">
        <v>1</v>
      </c>
      <c r="E52" s="18">
        <v>0</v>
      </c>
      <c r="F52" s="18">
        <v>1</v>
      </c>
      <c r="K52" s="41"/>
      <c r="L52" s="42"/>
      <c r="M52" s="41"/>
      <c r="N52" s="42"/>
      <c r="O52" s="41"/>
      <c r="P52" s="41"/>
    </row>
    <row r="53" spans="1:16" ht="16.8" customHeight="1" x14ac:dyDescent="0.3">
      <c r="A53" s="24" t="s">
        <v>74</v>
      </c>
      <c r="B53" s="18">
        <v>23</v>
      </c>
      <c r="C53" s="18">
        <v>0</v>
      </c>
      <c r="D53" s="18">
        <v>6</v>
      </c>
      <c r="E53" s="18">
        <v>0</v>
      </c>
      <c r="F53" s="18">
        <v>29</v>
      </c>
      <c r="K53" s="41"/>
      <c r="L53" s="42"/>
      <c r="M53" s="41"/>
      <c r="N53" s="42"/>
      <c r="O53" s="41"/>
      <c r="P53" s="41"/>
    </row>
    <row r="54" spans="1:16" ht="18" x14ac:dyDescent="0.3">
      <c r="A54" s="26" t="s">
        <v>73</v>
      </c>
      <c r="B54" s="27">
        <v>29</v>
      </c>
      <c r="C54" s="27">
        <v>5</v>
      </c>
      <c r="D54" s="27">
        <v>541</v>
      </c>
      <c r="E54" s="27">
        <v>57</v>
      </c>
      <c r="F54" s="27">
        <v>632</v>
      </c>
      <c r="K54" s="41"/>
      <c r="L54" s="42"/>
      <c r="M54" s="41"/>
      <c r="N54" s="42"/>
      <c r="O54" s="41"/>
      <c r="P54" s="41"/>
    </row>
    <row r="55" spans="1:16" x14ac:dyDescent="0.3">
      <c r="K55" s="41"/>
      <c r="L55" s="42"/>
      <c r="M55" s="41"/>
      <c r="N55" s="42"/>
      <c r="O55" s="41"/>
      <c r="P55" s="41"/>
    </row>
    <row r="56" spans="1:16" x14ac:dyDescent="0.3">
      <c r="K56" s="41"/>
      <c r="L56" s="42"/>
      <c r="M56" s="41"/>
      <c r="N56" s="42"/>
      <c r="O56" s="41"/>
      <c r="P56" s="41"/>
    </row>
    <row r="57" spans="1:16" x14ac:dyDescent="0.3">
      <c r="A57" s="48" t="s">
        <v>117</v>
      </c>
      <c r="K57" s="41"/>
      <c r="L57" s="42"/>
      <c r="M57" s="41"/>
      <c r="N57" s="41"/>
      <c r="O57" s="41"/>
      <c r="P57" s="41"/>
    </row>
    <row r="58" spans="1:16" x14ac:dyDescent="0.3">
      <c r="A58" s="48" t="s">
        <v>119</v>
      </c>
      <c r="K58" s="41"/>
      <c r="L58" s="42"/>
      <c r="M58" s="41"/>
      <c r="N58" s="41"/>
      <c r="O58" s="41"/>
      <c r="P58" s="41"/>
    </row>
    <row r="59" spans="1:16" x14ac:dyDescent="0.3">
      <c r="K59" s="41"/>
      <c r="L59" s="42"/>
      <c r="M59" s="41"/>
      <c r="N59" s="41"/>
      <c r="O59" s="41"/>
      <c r="P59" s="41"/>
    </row>
    <row r="60" spans="1:16" x14ac:dyDescent="0.3"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  <row r="64" spans="1:16" x14ac:dyDescent="0.3">
      <c r="K64" s="41"/>
      <c r="L64" s="41"/>
      <c r="M64" s="41"/>
      <c r="N64" s="41"/>
      <c r="O64" s="41"/>
      <c r="P64" s="41"/>
    </row>
  </sheetData>
  <conditionalFormatting sqref="B8:I36">
    <cfRule type="cellIs" dxfId="134" priority="25" operator="lessThan">
      <formula>0.9</formula>
    </cfRule>
    <cfRule type="cellIs" dxfId="133" priority="26" operator="between">
      <formula>0.9999999999</formula>
      <formula>0.9</formula>
    </cfRule>
    <cfRule type="cellIs" dxfId="132" priority="27" operator="equal">
      <formula>1</formula>
    </cfRule>
  </conditionalFormatting>
  <conditionalFormatting sqref="O24:O36">
    <cfRule type="cellIs" dxfId="131" priority="4" operator="lessThan">
      <formula>0.9</formula>
    </cfRule>
    <cfRule type="cellIs" dxfId="130" priority="5" operator="between">
      <formula>0.9999999999</formula>
      <formula>0.9</formula>
    </cfRule>
    <cfRule type="cellIs" dxfId="129" priority="6" operator="equal">
      <formula>1</formula>
    </cfRule>
  </conditionalFormatting>
  <conditionalFormatting sqref="O7:O19">
    <cfRule type="cellIs" dxfId="128" priority="1" operator="lessThan">
      <formula>0.9</formula>
    </cfRule>
    <cfRule type="cellIs" dxfId="127" priority="2" operator="between">
      <formula>0.9999999999</formula>
      <formula>0.9</formula>
    </cfRule>
    <cfRule type="cellIs" dxfId="126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S64"/>
  <sheetViews>
    <sheetView showGridLines="0" topLeftCell="A16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7.21875" style="14" customWidth="1"/>
    <col min="2" max="2" width="12.6640625" style="14" customWidth="1"/>
    <col min="3" max="11" width="9.77734375" style="14" customWidth="1"/>
    <col min="12" max="12" width="10" style="14" customWidth="1"/>
    <col min="13" max="13" width="8.33203125" style="41" customWidth="1"/>
    <col min="14" max="14" width="13.5546875" style="14" customWidth="1"/>
    <col min="15" max="17" width="15" style="14" customWidth="1"/>
    <col min="18" max="19" width="16.88671875" style="14" customWidth="1"/>
    <col min="20" max="16384" width="11.44140625" style="14"/>
  </cols>
  <sheetData>
    <row r="1" spans="1:19" ht="18" x14ac:dyDescent="0.3">
      <c r="A1" s="67" t="s">
        <v>120</v>
      </c>
    </row>
    <row r="3" spans="1:19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N3" s="45" t="s">
        <v>118</v>
      </c>
      <c r="O3" s="66"/>
      <c r="P3" s="66"/>
      <c r="Q3" s="66"/>
      <c r="R3" s="66"/>
      <c r="S3" s="19"/>
    </row>
    <row r="4" spans="1:19" ht="10.199999999999999" customHeight="1" x14ac:dyDescent="0.35">
      <c r="A4" s="16"/>
      <c r="C4" s="29"/>
      <c r="D4" s="21"/>
      <c r="E4" s="21"/>
      <c r="F4" s="21"/>
      <c r="G4" s="21"/>
      <c r="H4" s="21"/>
      <c r="I4" s="21"/>
      <c r="J4" s="6"/>
      <c r="K4" s="21"/>
      <c r="L4" s="6"/>
      <c r="M4" s="61"/>
    </row>
    <row r="5" spans="1:19" s="2" customFormat="1" ht="15.75" customHeight="1" x14ac:dyDescent="0.3">
      <c r="A5" s="1"/>
      <c r="B5" s="14"/>
      <c r="C5" s="35" t="s">
        <v>100</v>
      </c>
      <c r="D5" s="35"/>
      <c r="E5" s="35"/>
      <c r="F5" s="35"/>
      <c r="G5" s="35"/>
      <c r="H5" s="35"/>
      <c r="I5" s="35"/>
      <c r="J5" s="35"/>
      <c r="K5" s="35"/>
      <c r="L5" s="36"/>
      <c r="M5" s="52"/>
      <c r="N5" s="6" t="s">
        <v>126</v>
      </c>
      <c r="O5" s="14"/>
      <c r="P5" s="14"/>
      <c r="Q5" s="14"/>
      <c r="R5" s="14"/>
      <c r="S5" s="14"/>
    </row>
    <row r="6" spans="1:19" s="6" customFormat="1" ht="26.25" customHeight="1" x14ac:dyDescent="0.3">
      <c r="A6" s="31" t="s">
        <v>13</v>
      </c>
      <c r="B6" s="34" t="s">
        <v>7</v>
      </c>
      <c r="C6" s="22" t="s">
        <v>10</v>
      </c>
      <c r="D6" s="22" t="s">
        <v>0</v>
      </c>
      <c r="E6" s="22" t="s">
        <v>77</v>
      </c>
      <c r="F6" s="22" t="s">
        <v>83</v>
      </c>
      <c r="G6" s="22" t="s">
        <v>82</v>
      </c>
      <c r="H6" s="22" t="s">
        <v>78</v>
      </c>
      <c r="I6" s="22" t="s">
        <v>1</v>
      </c>
      <c r="J6" s="22" t="s">
        <v>34</v>
      </c>
      <c r="K6" s="22" t="s">
        <v>74</v>
      </c>
      <c r="L6" s="33" t="s">
        <v>15</v>
      </c>
      <c r="M6" s="55"/>
      <c r="N6" s="57" t="s">
        <v>19</v>
      </c>
      <c r="O6" s="8" t="s">
        <v>16</v>
      </c>
      <c r="P6" s="8" t="s">
        <v>17</v>
      </c>
      <c r="Q6" s="8" t="s">
        <v>15</v>
      </c>
      <c r="R6" s="58" t="s">
        <v>18</v>
      </c>
      <c r="S6" s="19"/>
    </row>
    <row r="7" spans="1:19" s="6" customFormat="1" ht="16.5" customHeight="1" x14ac:dyDescent="0.3">
      <c r="A7" s="4" t="s">
        <v>33</v>
      </c>
      <c r="B7" s="5">
        <v>40848</v>
      </c>
      <c r="C7" s="5">
        <v>7</v>
      </c>
      <c r="D7" s="5">
        <v>15</v>
      </c>
      <c r="E7" s="5">
        <v>3</v>
      </c>
      <c r="F7" s="5">
        <v>1</v>
      </c>
      <c r="G7" s="5">
        <v>11</v>
      </c>
      <c r="H7" s="5">
        <v>14</v>
      </c>
      <c r="I7" s="5">
        <v>1</v>
      </c>
      <c r="J7" s="5">
        <v>253</v>
      </c>
      <c r="K7" s="5">
        <v>507</v>
      </c>
      <c r="L7" s="73">
        <v>812</v>
      </c>
      <c r="M7" s="62"/>
      <c r="N7" s="10" t="s">
        <v>21</v>
      </c>
      <c r="O7" s="11">
        <v>95</v>
      </c>
      <c r="P7" s="11">
        <v>19</v>
      </c>
      <c r="Q7" s="12">
        <v>114</v>
      </c>
      <c r="R7" s="59">
        <f t="shared" ref="R7:R19" si="0">O7/Q7</f>
        <v>0.83333333333333337</v>
      </c>
      <c r="S7" s="19"/>
    </row>
    <row r="8" spans="1:19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K8" s="30">
        <v>1</v>
      </c>
      <c r="L8" s="30">
        <v>1</v>
      </c>
      <c r="M8" s="62"/>
      <c r="N8" s="10" t="s">
        <v>22</v>
      </c>
      <c r="O8" s="11">
        <v>143</v>
      </c>
      <c r="P8" s="11">
        <v>49</v>
      </c>
      <c r="Q8" s="12">
        <v>192</v>
      </c>
      <c r="R8" s="59">
        <f t="shared" si="0"/>
        <v>0.74479166666666663</v>
      </c>
      <c r="S8" s="19"/>
    </row>
    <row r="9" spans="1:19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K9" s="30">
        <v>1</v>
      </c>
      <c r="L9" s="30">
        <v>1</v>
      </c>
      <c r="M9" s="62"/>
      <c r="N9" s="10" t="s">
        <v>23</v>
      </c>
      <c r="O9" s="11">
        <v>65</v>
      </c>
      <c r="P9" s="11">
        <v>24</v>
      </c>
      <c r="Q9" s="12">
        <v>89</v>
      </c>
      <c r="R9" s="59">
        <f t="shared" si="0"/>
        <v>0.7303370786516854</v>
      </c>
    </row>
    <row r="10" spans="1:19" ht="15" customHeight="1" x14ac:dyDescent="0.3">
      <c r="A10" s="17" t="s">
        <v>38</v>
      </c>
      <c r="B10" s="30">
        <v>0.91524676850763809</v>
      </c>
      <c r="C10" s="30">
        <v>0.8571428571428571</v>
      </c>
      <c r="D10" s="30">
        <v>0.2</v>
      </c>
      <c r="E10" s="30">
        <v>0</v>
      </c>
      <c r="F10" s="30">
        <v>1</v>
      </c>
      <c r="G10" s="30">
        <v>0.90909090909090906</v>
      </c>
      <c r="H10" s="30">
        <v>0.42857142857142855</v>
      </c>
      <c r="I10" s="30">
        <v>1</v>
      </c>
      <c r="J10" s="30">
        <v>0.71146245059288538</v>
      </c>
      <c r="K10" s="30">
        <v>1</v>
      </c>
      <c r="L10" s="30">
        <v>0.87931034482758619</v>
      </c>
      <c r="M10" s="62"/>
      <c r="N10" s="10" t="s">
        <v>24</v>
      </c>
      <c r="O10" s="11">
        <v>202</v>
      </c>
      <c r="P10" s="11">
        <v>99</v>
      </c>
      <c r="Q10" s="12">
        <v>301</v>
      </c>
      <c r="R10" s="59">
        <f t="shared" si="0"/>
        <v>0.67109634551495012</v>
      </c>
    </row>
    <row r="11" spans="1:19" ht="15" customHeight="1" x14ac:dyDescent="0.3">
      <c r="A11" s="17" t="s">
        <v>39</v>
      </c>
      <c r="B11" s="30">
        <v>0.91524676850763809</v>
      </c>
      <c r="C11" s="30">
        <v>0.8571428571428571</v>
      </c>
      <c r="D11" s="30">
        <v>0.2</v>
      </c>
      <c r="E11" s="30">
        <v>0</v>
      </c>
      <c r="F11" s="30">
        <v>1</v>
      </c>
      <c r="G11" s="30">
        <v>0.90909090909090906</v>
      </c>
      <c r="H11" s="30">
        <v>0.42857142857142855</v>
      </c>
      <c r="I11" s="30">
        <v>1</v>
      </c>
      <c r="J11" s="30">
        <v>0.71146245059288538</v>
      </c>
      <c r="K11" s="30">
        <v>1</v>
      </c>
      <c r="L11" s="30">
        <v>0.87931034482758619</v>
      </c>
      <c r="M11" s="62"/>
      <c r="N11" s="10" t="s">
        <v>25</v>
      </c>
      <c r="O11" s="11">
        <v>99</v>
      </c>
      <c r="P11" s="11">
        <v>11</v>
      </c>
      <c r="Q11" s="12">
        <v>110</v>
      </c>
      <c r="R11" s="59">
        <f t="shared" si="0"/>
        <v>0.9</v>
      </c>
    </row>
    <row r="12" spans="1:19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1</v>
      </c>
      <c r="J12" s="30">
        <v>1</v>
      </c>
      <c r="K12" s="30">
        <v>1</v>
      </c>
      <c r="L12" s="30">
        <v>1</v>
      </c>
      <c r="M12" s="62"/>
      <c r="N12" s="10" t="s">
        <v>26</v>
      </c>
      <c r="O12" s="11">
        <v>72</v>
      </c>
      <c r="P12" s="11">
        <v>14</v>
      </c>
      <c r="Q12" s="12">
        <v>86</v>
      </c>
      <c r="R12" s="59">
        <f t="shared" si="0"/>
        <v>0.83720930232558144</v>
      </c>
    </row>
    <row r="13" spans="1:19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J13" s="30">
        <v>1</v>
      </c>
      <c r="K13" s="30">
        <v>0.99802761341222879</v>
      </c>
      <c r="L13" s="30">
        <v>0.99876847290640391</v>
      </c>
      <c r="M13" s="62"/>
      <c r="N13" s="10" t="s">
        <v>27</v>
      </c>
      <c r="O13" s="11">
        <v>131</v>
      </c>
      <c r="P13" s="11">
        <v>105</v>
      </c>
      <c r="Q13" s="12">
        <v>236</v>
      </c>
      <c r="R13" s="59">
        <f t="shared" si="0"/>
        <v>0.55508474576271183</v>
      </c>
    </row>
    <row r="14" spans="1:19" ht="15" customHeight="1" x14ac:dyDescent="0.3">
      <c r="A14" s="17" t="s">
        <v>42</v>
      </c>
      <c r="B14" s="30">
        <v>0.8812181746964356</v>
      </c>
      <c r="C14" s="30">
        <v>0.2857142857142857</v>
      </c>
      <c r="D14" s="30">
        <v>0</v>
      </c>
      <c r="E14" s="30">
        <v>0</v>
      </c>
      <c r="F14" s="30">
        <v>1</v>
      </c>
      <c r="G14" s="30">
        <v>0.81818181818181823</v>
      </c>
      <c r="H14" s="30">
        <v>0.2857142857142857</v>
      </c>
      <c r="I14" s="30">
        <v>0</v>
      </c>
      <c r="J14" s="30">
        <v>0.56126482213438733</v>
      </c>
      <c r="K14" s="30">
        <v>0.99211045364891515</v>
      </c>
      <c r="L14" s="30">
        <v>0.81403940886699511</v>
      </c>
      <c r="M14" s="62"/>
      <c r="N14" s="10" t="s">
        <v>28</v>
      </c>
      <c r="O14" s="11">
        <v>271</v>
      </c>
      <c r="P14" s="11">
        <v>146</v>
      </c>
      <c r="Q14" s="12">
        <v>417</v>
      </c>
      <c r="R14" s="59">
        <f t="shared" si="0"/>
        <v>0.64988009592326135</v>
      </c>
    </row>
    <row r="15" spans="1:19" ht="15" customHeight="1" x14ac:dyDescent="0.3">
      <c r="A15" s="17" t="s">
        <v>43</v>
      </c>
      <c r="B15" s="30">
        <v>0.8812181746964356</v>
      </c>
      <c r="C15" s="30">
        <v>0.2857142857142857</v>
      </c>
      <c r="D15" s="30">
        <v>0</v>
      </c>
      <c r="E15" s="30">
        <v>0</v>
      </c>
      <c r="F15" s="30">
        <v>1</v>
      </c>
      <c r="G15" s="30">
        <v>0.81818181818181823</v>
      </c>
      <c r="H15" s="30">
        <v>0.2857142857142857</v>
      </c>
      <c r="I15" s="30">
        <v>0</v>
      </c>
      <c r="J15" s="30">
        <v>0.56126482213438733</v>
      </c>
      <c r="K15" s="30">
        <v>0.99211045364891515</v>
      </c>
      <c r="L15" s="30">
        <v>0.81403940886699511</v>
      </c>
      <c r="M15" s="62"/>
      <c r="N15" s="10" t="s">
        <v>29</v>
      </c>
      <c r="O15" s="11">
        <v>163</v>
      </c>
      <c r="P15" s="11">
        <v>46</v>
      </c>
      <c r="Q15" s="12">
        <v>209</v>
      </c>
      <c r="R15" s="59">
        <f t="shared" si="0"/>
        <v>0.77990430622009566</v>
      </c>
    </row>
    <row r="16" spans="1:19" ht="15" customHeight="1" x14ac:dyDescent="0.3">
      <c r="A16" s="17" t="s">
        <v>44</v>
      </c>
      <c r="B16" s="30">
        <v>0.96200548374461414</v>
      </c>
      <c r="C16" s="30">
        <v>1</v>
      </c>
      <c r="D16" s="30">
        <v>0.93333333333333335</v>
      </c>
      <c r="E16" s="30">
        <v>0.66666666666666663</v>
      </c>
      <c r="F16" s="30">
        <v>1</v>
      </c>
      <c r="G16" s="30">
        <v>1</v>
      </c>
      <c r="H16" s="30">
        <v>0.8571428571428571</v>
      </c>
      <c r="I16" s="30">
        <v>1</v>
      </c>
      <c r="J16" s="30">
        <v>0.97628458498023718</v>
      </c>
      <c r="K16" s="30">
        <v>1</v>
      </c>
      <c r="L16" s="30">
        <v>0.98768472906403937</v>
      </c>
      <c r="M16" s="62"/>
      <c r="N16" s="10" t="s">
        <v>30</v>
      </c>
      <c r="O16" s="11">
        <v>247</v>
      </c>
      <c r="P16" s="11">
        <v>72</v>
      </c>
      <c r="Q16" s="12">
        <v>319</v>
      </c>
      <c r="R16" s="59">
        <f t="shared" si="0"/>
        <v>0.77429467084639503</v>
      </c>
    </row>
    <row r="17" spans="1:18" ht="15" customHeight="1" x14ac:dyDescent="0.3">
      <c r="A17" s="17" t="s">
        <v>45</v>
      </c>
      <c r="B17" s="30">
        <v>0.96041421856639253</v>
      </c>
      <c r="C17" s="30">
        <v>1</v>
      </c>
      <c r="D17" s="30">
        <v>1</v>
      </c>
      <c r="E17" s="30">
        <v>1</v>
      </c>
      <c r="F17" s="30">
        <v>1</v>
      </c>
      <c r="G17" s="30">
        <v>0.90909090909090906</v>
      </c>
      <c r="H17" s="30">
        <v>0.7857142857142857</v>
      </c>
      <c r="I17" s="30">
        <v>1</v>
      </c>
      <c r="J17" s="30">
        <v>0.90909090909090906</v>
      </c>
      <c r="K17" s="30">
        <v>0.95463510848126232</v>
      </c>
      <c r="L17" s="30">
        <v>0.93842364532019706</v>
      </c>
      <c r="M17" s="62"/>
      <c r="N17" s="10" t="s">
        <v>31</v>
      </c>
      <c r="O17" s="11">
        <v>135</v>
      </c>
      <c r="P17" s="11">
        <v>59</v>
      </c>
      <c r="Q17" s="12">
        <v>194</v>
      </c>
      <c r="R17" s="59">
        <f t="shared" si="0"/>
        <v>0.69587628865979378</v>
      </c>
    </row>
    <row r="18" spans="1:18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0</v>
      </c>
      <c r="G18" s="30">
        <v>0.72727272727272729</v>
      </c>
      <c r="H18" s="30">
        <v>1</v>
      </c>
      <c r="I18" s="30">
        <v>1</v>
      </c>
      <c r="J18" s="30">
        <v>0.93280632411067199</v>
      </c>
      <c r="K18" s="30">
        <v>1</v>
      </c>
      <c r="L18" s="30">
        <v>0.97413793103448276</v>
      </c>
      <c r="M18" s="62"/>
      <c r="N18" s="10" t="s">
        <v>32</v>
      </c>
      <c r="O18" s="11">
        <v>138</v>
      </c>
      <c r="P18" s="11">
        <v>28</v>
      </c>
      <c r="Q18" s="12">
        <v>166</v>
      </c>
      <c r="R18" s="59">
        <f t="shared" si="0"/>
        <v>0.83132530120481929</v>
      </c>
    </row>
    <row r="19" spans="1:18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J19" s="30">
        <v>1</v>
      </c>
      <c r="K19" s="30">
        <v>1</v>
      </c>
      <c r="L19" s="30">
        <v>1</v>
      </c>
      <c r="M19" s="63"/>
      <c r="N19" s="43" t="s">
        <v>15</v>
      </c>
      <c r="O19" s="44">
        <v>1761</v>
      </c>
      <c r="P19" s="44">
        <v>672</v>
      </c>
      <c r="Q19" s="44">
        <v>2433</v>
      </c>
      <c r="R19" s="59">
        <f t="shared" si="0"/>
        <v>0.72379778051787913</v>
      </c>
    </row>
    <row r="20" spans="1:18" ht="15" customHeight="1" x14ac:dyDescent="0.3">
      <c r="A20" s="17" t="s">
        <v>62</v>
      </c>
      <c r="B20" s="30">
        <v>0.9697659616137877</v>
      </c>
      <c r="C20" s="30">
        <v>0.7142857142857143</v>
      </c>
      <c r="D20" s="30">
        <v>1</v>
      </c>
      <c r="E20" s="30">
        <v>0.33333333333333331</v>
      </c>
      <c r="F20" s="30">
        <v>1</v>
      </c>
      <c r="G20" s="30">
        <v>0.90909090909090906</v>
      </c>
      <c r="H20" s="30">
        <v>0.5714285714285714</v>
      </c>
      <c r="I20" s="30">
        <v>1</v>
      </c>
      <c r="J20" s="30">
        <v>0.92885375494071143</v>
      </c>
      <c r="K20" s="30">
        <v>1</v>
      </c>
      <c r="L20" s="30">
        <v>0.9642857142857143</v>
      </c>
    </row>
    <row r="21" spans="1:18" ht="15" customHeight="1" x14ac:dyDescent="0.3">
      <c r="A21" s="17" t="s">
        <v>46</v>
      </c>
      <c r="B21" s="30">
        <v>0.96957011359185274</v>
      </c>
      <c r="C21" s="30">
        <v>0.7142857142857143</v>
      </c>
      <c r="D21" s="30">
        <v>1</v>
      </c>
      <c r="E21" s="30">
        <v>0.33333333333333331</v>
      </c>
      <c r="F21" s="30">
        <v>1</v>
      </c>
      <c r="G21" s="30">
        <v>0.90909090909090906</v>
      </c>
      <c r="H21" s="30">
        <v>0.5714285714285714</v>
      </c>
      <c r="I21" s="30">
        <v>1</v>
      </c>
      <c r="J21" s="30">
        <v>0.92885375494071143</v>
      </c>
      <c r="K21" s="30">
        <v>1</v>
      </c>
      <c r="L21" s="30">
        <v>0.9642857142857143</v>
      </c>
    </row>
    <row r="22" spans="1:18" ht="15" customHeight="1" x14ac:dyDescent="0.3">
      <c r="A22" s="17" t="s">
        <v>47</v>
      </c>
      <c r="B22" s="30">
        <v>0.96954563258911086</v>
      </c>
      <c r="C22" s="30">
        <v>0.7142857142857143</v>
      </c>
      <c r="D22" s="30">
        <v>1</v>
      </c>
      <c r="E22" s="30">
        <v>0.33333333333333331</v>
      </c>
      <c r="F22" s="30">
        <v>1</v>
      </c>
      <c r="G22" s="30">
        <v>0.90909090909090906</v>
      </c>
      <c r="H22" s="30">
        <v>0.5714285714285714</v>
      </c>
      <c r="I22" s="30">
        <v>1</v>
      </c>
      <c r="J22" s="30">
        <v>0.92885375494071143</v>
      </c>
      <c r="K22" s="30">
        <v>1</v>
      </c>
      <c r="L22" s="30">
        <v>0.9642857142857143</v>
      </c>
      <c r="N22" s="6" t="s">
        <v>141</v>
      </c>
    </row>
    <row r="23" spans="1:18" ht="15" customHeight="1" x14ac:dyDescent="0.3">
      <c r="A23" s="17" t="s">
        <v>48</v>
      </c>
      <c r="B23" s="30">
        <v>0.96910497453975719</v>
      </c>
      <c r="C23" s="30">
        <v>0.7142857142857143</v>
      </c>
      <c r="D23" s="30">
        <v>1</v>
      </c>
      <c r="E23" s="30">
        <v>0.33333333333333331</v>
      </c>
      <c r="F23" s="30">
        <v>1</v>
      </c>
      <c r="G23" s="30">
        <v>0.90909090909090906</v>
      </c>
      <c r="H23" s="30">
        <v>0.5714285714285714</v>
      </c>
      <c r="I23" s="30">
        <v>1</v>
      </c>
      <c r="J23" s="30">
        <v>0.92885375494071143</v>
      </c>
      <c r="K23" s="30">
        <v>1</v>
      </c>
      <c r="L23" s="30">
        <v>0.9642857142857143</v>
      </c>
      <c r="N23" s="57" t="s">
        <v>19</v>
      </c>
      <c r="O23" s="8" t="s">
        <v>16</v>
      </c>
      <c r="P23" s="8" t="s">
        <v>17</v>
      </c>
      <c r="Q23" s="8" t="s">
        <v>15</v>
      </c>
      <c r="R23" s="9" t="s">
        <v>18</v>
      </c>
    </row>
    <row r="24" spans="1:18" ht="15" customHeight="1" x14ac:dyDescent="0.3">
      <c r="A24" s="17" t="s">
        <v>49</v>
      </c>
      <c r="B24" s="30">
        <v>0.83783783783783783</v>
      </c>
      <c r="C24" s="30">
        <v>1</v>
      </c>
      <c r="D24" s="30">
        <v>1</v>
      </c>
      <c r="E24" s="30">
        <v>0.66666666666666663</v>
      </c>
      <c r="F24" s="30">
        <v>0</v>
      </c>
      <c r="G24" s="30">
        <v>1</v>
      </c>
      <c r="H24" s="30">
        <v>0.5714285714285714</v>
      </c>
      <c r="I24" s="30">
        <v>1</v>
      </c>
      <c r="J24" s="30">
        <v>0.89723320158102771</v>
      </c>
      <c r="K24" s="30">
        <v>1</v>
      </c>
      <c r="L24" s="30">
        <v>0.95812807881773399</v>
      </c>
      <c r="N24" s="10" t="s">
        <v>21</v>
      </c>
      <c r="O24" s="11">
        <v>0</v>
      </c>
      <c r="P24" s="11">
        <v>1</v>
      </c>
      <c r="Q24" s="12">
        <v>1</v>
      </c>
      <c r="R24" s="59">
        <f>+O24/Q24</f>
        <v>0</v>
      </c>
    </row>
    <row r="25" spans="1:18" ht="15" customHeight="1" x14ac:dyDescent="0.3">
      <c r="A25" s="17" t="s">
        <v>50</v>
      </c>
      <c r="B25" s="30">
        <v>0.64140227183705445</v>
      </c>
      <c r="C25" s="30">
        <v>0.14285714285714285</v>
      </c>
      <c r="D25" s="30">
        <v>0</v>
      </c>
      <c r="E25" s="30">
        <v>0</v>
      </c>
      <c r="F25" s="30">
        <v>0</v>
      </c>
      <c r="G25" s="30">
        <v>0.81818181818181823</v>
      </c>
      <c r="H25" s="30">
        <v>0.2857142857142857</v>
      </c>
      <c r="I25" s="30">
        <v>0</v>
      </c>
      <c r="J25" s="30">
        <v>0.31620553359683795</v>
      </c>
      <c r="K25" s="30">
        <v>1</v>
      </c>
      <c r="L25" s="30">
        <v>0.74014778325123154</v>
      </c>
      <c r="N25" s="10" t="s">
        <v>22</v>
      </c>
      <c r="O25" s="11">
        <v>6</v>
      </c>
      <c r="P25" s="11">
        <v>0</v>
      </c>
      <c r="Q25" s="12">
        <v>6</v>
      </c>
      <c r="R25" s="59">
        <f t="shared" ref="R25:R36" si="1">+O25/Q25</f>
        <v>1</v>
      </c>
    </row>
    <row r="26" spans="1:18" ht="15" customHeight="1" x14ac:dyDescent="0.3">
      <c r="A26" s="17" t="s">
        <v>51</v>
      </c>
      <c r="B26" s="30">
        <v>0.63792596944770863</v>
      </c>
      <c r="C26" s="30">
        <v>0.14285714285714285</v>
      </c>
      <c r="D26" s="30">
        <v>0</v>
      </c>
      <c r="E26" s="30">
        <v>0</v>
      </c>
      <c r="F26" s="30">
        <v>0</v>
      </c>
      <c r="G26" s="30">
        <v>0.81818181818181823</v>
      </c>
      <c r="H26" s="30">
        <v>0.2857142857142857</v>
      </c>
      <c r="I26" s="30">
        <v>0</v>
      </c>
      <c r="J26" s="30">
        <v>0.31620553359683795</v>
      </c>
      <c r="K26" s="30">
        <v>0.99802761341222879</v>
      </c>
      <c r="L26" s="30">
        <v>0.73891625615763545</v>
      </c>
      <c r="N26" s="10" t="s">
        <v>23</v>
      </c>
      <c r="O26" s="11">
        <v>2</v>
      </c>
      <c r="P26" s="11">
        <v>1</v>
      </c>
      <c r="Q26" s="12">
        <v>3</v>
      </c>
      <c r="R26" s="59">
        <f t="shared" si="1"/>
        <v>0.66666666666666663</v>
      </c>
    </row>
    <row r="27" spans="1:18" ht="15" customHeight="1" x14ac:dyDescent="0.3">
      <c r="A27" s="17" t="s">
        <v>52</v>
      </c>
      <c r="B27" s="30">
        <v>0.63792596944770863</v>
      </c>
      <c r="C27" s="30">
        <v>0.14285714285714285</v>
      </c>
      <c r="D27" s="30">
        <v>0</v>
      </c>
      <c r="E27" s="30">
        <v>0</v>
      </c>
      <c r="F27" s="30">
        <v>0</v>
      </c>
      <c r="G27" s="30">
        <v>0.81818181818181823</v>
      </c>
      <c r="H27" s="30">
        <v>0.2857142857142857</v>
      </c>
      <c r="I27" s="30">
        <v>0</v>
      </c>
      <c r="J27" s="30">
        <v>0.31620553359683795</v>
      </c>
      <c r="K27" s="30">
        <v>0.99802761341222879</v>
      </c>
      <c r="L27" s="30">
        <v>0.73891625615763545</v>
      </c>
      <c r="N27" s="10" t="s">
        <v>24</v>
      </c>
      <c r="O27" s="11">
        <v>14</v>
      </c>
      <c r="P27" s="11">
        <v>3</v>
      </c>
      <c r="Q27" s="12">
        <v>17</v>
      </c>
      <c r="R27" s="59">
        <f t="shared" si="1"/>
        <v>0.82352941176470584</v>
      </c>
    </row>
    <row r="28" spans="1:18" ht="15" customHeight="1" x14ac:dyDescent="0.3">
      <c r="A28" s="17" t="s">
        <v>53</v>
      </c>
      <c r="B28" s="30">
        <v>0.70703584018801413</v>
      </c>
      <c r="C28" s="30">
        <v>0.14285714285714285</v>
      </c>
      <c r="D28" s="30">
        <v>0</v>
      </c>
      <c r="E28" s="30">
        <v>0</v>
      </c>
      <c r="F28" s="30">
        <v>1</v>
      </c>
      <c r="G28" s="30">
        <v>0.81818181818181823</v>
      </c>
      <c r="H28" s="30">
        <v>0.2857142857142857</v>
      </c>
      <c r="I28" s="30">
        <v>0</v>
      </c>
      <c r="J28" s="30">
        <v>0.31620553359683795</v>
      </c>
      <c r="K28" s="30">
        <v>1</v>
      </c>
      <c r="L28" s="30">
        <v>0.74137931034482762</v>
      </c>
      <c r="N28" s="10" t="s">
        <v>25</v>
      </c>
      <c r="O28" s="11">
        <v>2</v>
      </c>
      <c r="P28" s="11">
        <v>2</v>
      </c>
      <c r="Q28" s="12">
        <v>4</v>
      </c>
      <c r="R28" s="59">
        <f t="shared" si="1"/>
        <v>0.5</v>
      </c>
    </row>
    <row r="29" spans="1:18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1</v>
      </c>
      <c r="F29" s="30">
        <v>1</v>
      </c>
      <c r="G29" s="30">
        <v>0.72727272727272729</v>
      </c>
      <c r="H29" s="30">
        <v>0.8571428571428571</v>
      </c>
      <c r="I29" s="30">
        <v>1</v>
      </c>
      <c r="J29" s="30">
        <v>0.88142292490118579</v>
      </c>
      <c r="K29" s="30">
        <v>0.99802761341222879</v>
      </c>
      <c r="L29" s="30">
        <v>0.95566502463054193</v>
      </c>
      <c r="N29" s="10" t="s">
        <v>26</v>
      </c>
      <c r="O29" s="11">
        <v>0</v>
      </c>
      <c r="P29" s="11">
        <v>1</v>
      </c>
      <c r="Q29" s="12">
        <v>1</v>
      </c>
      <c r="R29" s="59">
        <f t="shared" si="1"/>
        <v>0</v>
      </c>
    </row>
    <row r="30" spans="1:18" ht="15" customHeight="1" x14ac:dyDescent="0.3">
      <c r="A30" s="17" t="s">
        <v>55</v>
      </c>
      <c r="B30" s="30">
        <v>0.5764052095573835</v>
      </c>
      <c r="C30" s="30">
        <v>0.42857142857142855</v>
      </c>
      <c r="D30" s="30">
        <v>0.8</v>
      </c>
      <c r="E30" s="30">
        <v>0</v>
      </c>
      <c r="F30" s="30">
        <v>1</v>
      </c>
      <c r="G30" s="30">
        <v>0.18181818181818182</v>
      </c>
      <c r="H30" s="30">
        <v>0.2857142857142857</v>
      </c>
      <c r="I30" s="30">
        <v>0</v>
      </c>
      <c r="J30" s="30">
        <v>0.4189723320158103</v>
      </c>
      <c r="K30" s="30">
        <v>0.99408284023668636</v>
      </c>
      <c r="L30" s="30">
        <v>0.77832512315270941</v>
      </c>
      <c r="N30" s="10" t="s">
        <v>27</v>
      </c>
      <c r="O30" s="11">
        <v>2</v>
      </c>
      <c r="P30" s="11">
        <v>2</v>
      </c>
      <c r="Q30" s="12">
        <v>4</v>
      </c>
      <c r="R30" s="59">
        <f t="shared" si="1"/>
        <v>0.5</v>
      </c>
    </row>
    <row r="31" spans="1:18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0.66666666666666663</v>
      </c>
      <c r="F31" s="30">
        <v>1</v>
      </c>
      <c r="G31" s="30">
        <v>0.90909090909090906</v>
      </c>
      <c r="H31" s="30">
        <v>0.8571428571428571</v>
      </c>
      <c r="I31" s="30">
        <v>1</v>
      </c>
      <c r="J31" s="30">
        <v>0.94466403162055335</v>
      </c>
      <c r="K31" s="30">
        <v>1</v>
      </c>
      <c r="L31" s="30">
        <v>0.97783251231527091</v>
      </c>
      <c r="N31" s="10" t="s">
        <v>28</v>
      </c>
      <c r="O31" s="11">
        <v>8</v>
      </c>
      <c r="P31" s="11">
        <v>5</v>
      </c>
      <c r="Q31" s="12">
        <v>13</v>
      </c>
      <c r="R31" s="59">
        <f t="shared" si="1"/>
        <v>0.61538461538461542</v>
      </c>
    </row>
    <row r="32" spans="1:18" ht="15" customHeight="1" x14ac:dyDescent="0.3">
      <c r="A32" s="17" t="s">
        <v>57</v>
      </c>
      <c r="B32" s="30">
        <v>0.5495495495495496</v>
      </c>
      <c r="C32" s="30">
        <v>0.14285714285714285</v>
      </c>
      <c r="D32" s="30">
        <v>0</v>
      </c>
      <c r="E32" s="30">
        <v>0</v>
      </c>
      <c r="F32" s="30">
        <v>0</v>
      </c>
      <c r="G32" s="30">
        <v>9.0909090909090912E-2</v>
      </c>
      <c r="H32" s="30">
        <v>0.2857142857142857</v>
      </c>
      <c r="I32" s="30">
        <v>0</v>
      </c>
      <c r="J32" s="30">
        <v>0.13438735177865613</v>
      </c>
      <c r="K32" s="30">
        <v>1</v>
      </c>
      <c r="L32" s="30">
        <v>0.67364532019704437</v>
      </c>
      <c r="N32" s="10" t="s">
        <v>29</v>
      </c>
      <c r="O32" s="11">
        <v>3</v>
      </c>
      <c r="P32" s="11">
        <v>0</v>
      </c>
      <c r="Q32" s="12">
        <v>3</v>
      </c>
      <c r="R32" s="59">
        <f t="shared" si="1"/>
        <v>1</v>
      </c>
    </row>
    <row r="33" spans="1:18" ht="15" customHeight="1" x14ac:dyDescent="0.3">
      <c r="A33" s="17" t="s">
        <v>58</v>
      </c>
      <c r="B33" s="30">
        <v>0.60047003525264397</v>
      </c>
      <c r="C33" s="30">
        <v>0.14285714285714285</v>
      </c>
      <c r="D33" s="30">
        <v>0</v>
      </c>
      <c r="E33" s="30">
        <v>0</v>
      </c>
      <c r="F33" s="30">
        <v>1</v>
      </c>
      <c r="G33" s="30">
        <v>0.72727272727272729</v>
      </c>
      <c r="H33" s="30">
        <v>0.2857142857142857</v>
      </c>
      <c r="I33" s="30">
        <v>0</v>
      </c>
      <c r="J33" s="30">
        <v>0.3201581027667984</v>
      </c>
      <c r="K33" s="30">
        <v>1</v>
      </c>
      <c r="L33" s="30">
        <v>0.74137931034482762</v>
      </c>
      <c r="N33" s="10" t="s">
        <v>30</v>
      </c>
      <c r="O33" s="11">
        <v>9</v>
      </c>
      <c r="P33" s="11">
        <v>4</v>
      </c>
      <c r="Q33" s="12">
        <v>13</v>
      </c>
      <c r="R33" s="59">
        <f t="shared" si="1"/>
        <v>0.69230769230769229</v>
      </c>
    </row>
    <row r="34" spans="1:18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1</v>
      </c>
      <c r="H34" s="30">
        <v>1</v>
      </c>
      <c r="I34" s="30">
        <v>1</v>
      </c>
      <c r="J34" s="30">
        <v>0.9486166007905138</v>
      </c>
      <c r="K34" s="30">
        <v>1</v>
      </c>
      <c r="L34" s="30">
        <v>0.98399014778325122</v>
      </c>
      <c r="N34" s="10" t="s">
        <v>31</v>
      </c>
      <c r="O34" s="11">
        <v>7</v>
      </c>
      <c r="P34" s="11">
        <v>2</v>
      </c>
      <c r="Q34" s="12">
        <v>9</v>
      </c>
      <c r="R34" s="59">
        <f t="shared" si="1"/>
        <v>0.77777777777777779</v>
      </c>
    </row>
    <row r="35" spans="1:18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1</v>
      </c>
      <c r="H35" s="30">
        <v>1</v>
      </c>
      <c r="I35" s="30">
        <v>1</v>
      </c>
      <c r="J35" s="30">
        <v>0.9486166007905138</v>
      </c>
      <c r="K35" s="30">
        <v>1</v>
      </c>
      <c r="L35" s="30">
        <v>0.98399014778325122</v>
      </c>
      <c r="N35" s="10" t="s">
        <v>32</v>
      </c>
      <c r="O35" s="11">
        <v>1</v>
      </c>
      <c r="P35" s="11">
        <v>1</v>
      </c>
      <c r="Q35" s="12">
        <v>2</v>
      </c>
      <c r="R35" s="59">
        <f t="shared" si="1"/>
        <v>0.5</v>
      </c>
    </row>
    <row r="36" spans="1:18" ht="15" customHeight="1" x14ac:dyDescent="0.3">
      <c r="A36" s="17" t="s">
        <v>61</v>
      </c>
      <c r="B36" s="30">
        <v>0.76696533490011753</v>
      </c>
      <c r="C36" s="30">
        <v>0.14285714285714285</v>
      </c>
      <c r="D36" s="30">
        <v>0</v>
      </c>
      <c r="E36" s="30">
        <v>0</v>
      </c>
      <c r="F36" s="30">
        <v>1</v>
      </c>
      <c r="G36" s="30">
        <v>0.81818181818181823</v>
      </c>
      <c r="H36" s="30">
        <v>0.2857142857142857</v>
      </c>
      <c r="I36" s="30">
        <v>0</v>
      </c>
      <c r="J36" s="30">
        <v>0.52964426877470361</v>
      </c>
      <c r="K36" s="30">
        <v>0.98816568047337283</v>
      </c>
      <c r="L36" s="30">
        <v>0.80049261083743839</v>
      </c>
      <c r="N36" s="13" t="s">
        <v>15</v>
      </c>
      <c r="O36" s="12">
        <v>54</v>
      </c>
      <c r="P36" s="12">
        <v>22</v>
      </c>
      <c r="Q36" s="12">
        <v>76</v>
      </c>
      <c r="R36" s="59">
        <f t="shared" si="1"/>
        <v>0.71052631578947367</v>
      </c>
    </row>
    <row r="38" spans="1:18" ht="18" x14ac:dyDescent="0.3">
      <c r="A38" s="15" t="s">
        <v>116</v>
      </c>
    </row>
    <row r="39" spans="1:18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8" ht="16.8" customHeight="1" x14ac:dyDescent="0.3">
      <c r="A40" s="24" t="s">
        <v>65</v>
      </c>
      <c r="B40" s="18">
        <v>0</v>
      </c>
      <c r="C40" s="18">
        <v>0</v>
      </c>
      <c r="D40" s="18">
        <v>1</v>
      </c>
      <c r="E40" s="18">
        <v>0</v>
      </c>
      <c r="F40" s="18">
        <v>1</v>
      </c>
    </row>
    <row r="41" spans="1:18" ht="16.8" customHeight="1" x14ac:dyDescent="0.3">
      <c r="A41" s="24" t="s">
        <v>66</v>
      </c>
      <c r="B41" s="18">
        <v>6</v>
      </c>
      <c r="C41" s="18">
        <v>0</v>
      </c>
      <c r="D41" s="18">
        <v>1</v>
      </c>
      <c r="E41" s="18">
        <v>0</v>
      </c>
      <c r="F41" s="18">
        <v>7</v>
      </c>
      <c r="J41" s="41"/>
      <c r="K41" s="41"/>
      <c r="L41" s="41"/>
      <c r="N41" s="41"/>
      <c r="O41" s="42"/>
      <c r="P41" s="41"/>
      <c r="Q41" s="42"/>
      <c r="R41" s="41"/>
    </row>
    <row r="42" spans="1:18" ht="16.8" customHeight="1" x14ac:dyDescent="0.3">
      <c r="A42" s="24" t="s">
        <v>0</v>
      </c>
      <c r="B42" s="18">
        <v>0</v>
      </c>
      <c r="C42" s="18">
        <v>2</v>
      </c>
      <c r="D42" s="18">
        <v>13</v>
      </c>
      <c r="E42" s="18">
        <v>0</v>
      </c>
      <c r="F42" s="18">
        <v>15</v>
      </c>
      <c r="J42" s="41"/>
      <c r="K42" s="41"/>
      <c r="L42" s="41"/>
      <c r="N42" s="41"/>
      <c r="O42" s="42"/>
      <c r="P42" s="41"/>
      <c r="Q42" s="42"/>
      <c r="R42" s="41"/>
    </row>
    <row r="43" spans="1:18" ht="16.8" customHeight="1" x14ac:dyDescent="0.3">
      <c r="A43" s="24" t="s">
        <v>83</v>
      </c>
      <c r="B43" s="18">
        <v>1</v>
      </c>
      <c r="C43" s="18">
        <v>0</v>
      </c>
      <c r="D43" s="18">
        <v>0</v>
      </c>
      <c r="E43" s="18">
        <v>0</v>
      </c>
      <c r="F43" s="18">
        <v>1</v>
      </c>
      <c r="J43" s="41"/>
      <c r="K43" s="41"/>
      <c r="L43" s="41"/>
      <c r="N43" s="41"/>
      <c r="O43" s="42"/>
      <c r="P43" s="41"/>
      <c r="Q43" s="42"/>
      <c r="R43" s="41"/>
    </row>
    <row r="44" spans="1:18" ht="16.8" customHeight="1" x14ac:dyDescent="0.3">
      <c r="A44" s="24" t="s">
        <v>67</v>
      </c>
      <c r="B44" s="18">
        <v>0</v>
      </c>
      <c r="C44" s="18">
        <v>0</v>
      </c>
      <c r="D44" s="18">
        <v>10</v>
      </c>
      <c r="E44" s="18">
        <v>1</v>
      </c>
      <c r="F44" s="18">
        <v>11</v>
      </c>
      <c r="J44" s="41"/>
      <c r="K44" s="41"/>
      <c r="L44" s="41"/>
      <c r="N44" s="41"/>
      <c r="O44" s="42"/>
      <c r="P44" s="41"/>
      <c r="Q44" s="42"/>
      <c r="R44" s="41"/>
    </row>
    <row r="45" spans="1:18" ht="16.8" customHeight="1" x14ac:dyDescent="0.3">
      <c r="A45" s="24" t="s">
        <v>8</v>
      </c>
      <c r="B45" s="18">
        <v>3</v>
      </c>
      <c r="C45" s="18">
        <v>8</v>
      </c>
      <c r="D45" s="18">
        <v>53</v>
      </c>
      <c r="E45" s="18">
        <v>14</v>
      </c>
      <c r="F45" s="18">
        <v>78</v>
      </c>
      <c r="J45" s="41"/>
      <c r="K45" s="41"/>
      <c r="L45" s="41"/>
      <c r="N45" s="41"/>
      <c r="O45" s="42"/>
      <c r="P45" s="41"/>
      <c r="Q45" s="42"/>
      <c r="R45" s="41"/>
    </row>
    <row r="46" spans="1:18" ht="16.8" customHeight="1" x14ac:dyDescent="0.3">
      <c r="A46" s="24" t="s">
        <v>6</v>
      </c>
      <c r="B46" s="18">
        <v>1</v>
      </c>
      <c r="C46" s="18">
        <v>0</v>
      </c>
      <c r="D46" s="18">
        <v>27</v>
      </c>
      <c r="E46" s="18">
        <v>2</v>
      </c>
      <c r="F46" s="18">
        <v>30</v>
      </c>
      <c r="J46" s="41"/>
      <c r="K46" s="41"/>
      <c r="L46" s="41"/>
      <c r="N46" s="41"/>
      <c r="O46" s="42"/>
      <c r="P46" s="41"/>
      <c r="Q46" s="42"/>
      <c r="R46" s="41"/>
    </row>
    <row r="47" spans="1:18" ht="16.8" customHeight="1" x14ac:dyDescent="0.3">
      <c r="A47" s="24" t="s">
        <v>1</v>
      </c>
      <c r="B47" s="18">
        <v>0</v>
      </c>
      <c r="C47" s="18">
        <v>0</v>
      </c>
      <c r="D47" s="18">
        <v>1</v>
      </c>
      <c r="E47" s="18">
        <v>0</v>
      </c>
      <c r="F47" s="18">
        <v>1</v>
      </c>
      <c r="J47" s="41"/>
      <c r="K47" s="41"/>
      <c r="L47" s="41"/>
      <c r="N47" s="41"/>
      <c r="O47" s="42"/>
      <c r="P47" s="41"/>
      <c r="Q47" s="42"/>
      <c r="R47" s="41"/>
    </row>
    <row r="48" spans="1:18" ht="16.8" customHeight="1" x14ac:dyDescent="0.3">
      <c r="A48" s="24" t="s">
        <v>11</v>
      </c>
      <c r="B48" s="18">
        <v>0</v>
      </c>
      <c r="C48" s="18">
        <v>0</v>
      </c>
      <c r="D48" s="18">
        <v>1</v>
      </c>
      <c r="E48" s="18">
        <v>1</v>
      </c>
      <c r="F48" s="18">
        <v>2</v>
      </c>
      <c r="J48" s="41"/>
      <c r="K48" s="41"/>
      <c r="L48" s="41"/>
      <c r="N48" s="41"/>
      <c r="O48" s="42"/>
      <c r="P48" s="41"/>
      <c r="Q48" s="42"/>
      <c r="R48" s="41"/>
    </row>
    <row r="49" spans="1:18" ht="16.8" customHeight="1" x14ac:dyDescent="0.3">
      <c r="A49" s="24" t="s">
        <v>2</v>
      </c>
      <c r="B49" s="18">
        <v>0</v>
      </c>
      <c r="C49" s="18">
        <v>0</v>
      </c>
      <c r="D49" s="18">
        <v>1</v>
      </c>
      <c r="E49" s="18">
        <v>0</v>
      </c>
      <c r="F49" s="18">
        <v>1</v>
      </c>
      <c r="J49" s="41"/>
      <c r="K49" s="41"/>
      <c r="L49" s="41"/>
      <c r="N49" s="41"/>
      <c r="O49" s="42"/>
      <c r="P49" s="41"/>
      <c r="Q49" s="42"/>
      <c r="R49" s="41"/>
    </row>
    <row r="50" spans="1:18" ht="16.8" customHeight="1" x14ac:dyDescent="0.3">
      <c r="A50" s="24" t="s">
        <v>9</v>
      </c>
      <c r="B50" s="18">
        <v>0</v>
      </c>
      <c r="C50" s="18">
        <v>0</v>
      </c>
      <c r="D50" s="18">
        <v>1</v>
      </c>
      <c r="E50" s="18">
        <v>1</v>
      </c>
      <c r="F50" s="18">
        <v>2</v>
      </c>
      <c r="J50" s="41"/>
      <c r="K50" s="41"/>
      <c r="L50" s="41"/>
      <c r="N50" s="41"/>
      <c r="O50" s="42"/>
      <c r="P50" s="41"/>
      <c r="Q50" s="42"/>
      <c r="R50" s="41"/>
    </row>
    <row r="51" spans="1:18" ht="16.8" customHeight="1" x14ac:dyDescent="0.3">
      <c r="A51" s="24" t="s">
        <v>77</v>
      </c>
      <c r="B51" s="18">
        <v>0</v>
      </c>
      <c r="C51" s="18">
        <v>0</v>
      </c>
      <c r="D51" s="18">
        <v>2</v>
      </c>
      <c r="E51" s="18">
        <v>1</v>
      </c>
      <c r="F51" s="18">
        <v>3</v>
      </c>
      <c r="J51" s="41"/>
      <c r="K51" s="41"/>
      <c r="L51" s="41"/>
      <c r="N51" s="41"/>
      <c r="O51" s="42"/>
      <c r="P51" s="41"/>
      <c r="Q51" s="42"/>
      <c r="R51" s="41"/>
    </row>
    <row r="52" spans="1:18" ht="16.8" customHeight="1" x14ac:dyDescent="0.3">
      <c r="A52" s="24" t="s">
        <v>78</v>
      </c>
      <c r="B52" s="18">
        <v>6</v>
      </c>
      <c r="C52" s="18">
        <v>0</v>
      </c>
      <c r="D52" s="18">
        <v>6</v>
      </c>
      <c r="E52" s="18">
        <v>2</v>
      </c>
      <c r="F52" s="18">
        <v>14</v>
      </c>
      <c r="J52" s="41"/>
      <c r="K52" s="41"/>
      <c r="L52" s="41"/>
      <c r="N52" s="41"/>
      <c r="O52" s="42"/>
      <c r="P52" s="41"/>
      <c r="Q52" s="42"/>
      <c r="R52" s="41"/>
    </row>
    <row r="53" spans="1:18" ht="16.8" customHeight="1" x14ac:dyDescent="0.3">
      <c r="A53" s="24" t="s">
        <v>68</v>
      </c>
      <c r="B53" s="18">
        <v>18</v>
      </c>
      <c r="C53" s="18">
        <v>2</v>
      </c>
      <c r="D53" s="18">
        <v>754</v>
      </c>
      <c r="E53" s="18">
        <v>103</v>
      </c>
      <c r="F53" s="18">
        <v>877</v>
      </c>
      <c r="J53" s="41"/>
      <c r="K53" s="41"/>
      <c r="L53" s="41"/>
      <c r="N53" s="41"/>
      <c r="O53" s="42"/>
      <c r="P53" s="41"/>
      <c r="Q53" s="42"/>
      <c r="R53" s="41"/>
    </row>
    <row r="54" spans="1:18" ht="16.8" customHeight="1" x14ac:dyDescent="0.3">
      <c r="A54" s="24" t="s">
        <v>74</v>
      </c>
      <c r="B54" s="18">
        <v>72</v>
      </c>
      <c r="C54" s="18">
        <v>0</v>
      </c>
      <c r="D54" s="18">
        <v>424</v>
      </c>
      <c r="E54" s="18">
        <v>11</v>
      </c>
      <c r="F54" s="18">
        <v>507</v>
      </c>
      <c r="J54" s="41"/>
      <c r="K54" s="41"/>
      <c r="L54" s="41"/>
      <c r="N54" s="41"/>
      <c r="O54" s="42"/>
      <c r="P54" s="41"/>
      <c r="Q54" s="42"/>
      <c r="R54" s="41"/>
    </row>
    <row r="55" spans="1:18" ht="18" x14ac:dyDescent="0.3">
      <c r="A55" s="26" t="s">
        <v>73</v>
      </c>
      <c r="B55" s="27">
        <v>107</v>
      </c>
      <c r="C55" s="27">
        <v>12</v>
      </c>
      <c r="D55" s="27">
        <v>1295</v>
      </c>
      <c r="E55" s="27">
        <v>136</v>
      </c>
      <c r="F55" s="27">
        <v>1550</v>
      </c>
      <c r="J55" s="41"/>
      <c r="K55" s="41"/>
      <c r="L55" s="41"/>
      <c r="N55" s="41"/>
      <c r="O55" s="42"/>
      <c r="P55" s="41"/>
      <c r="Q55" s="42"/>
      <c r="R55" s="41"/>
    </row>
    <row r="56" spans="1:18" x14ac:dyDescent="0.3">
      <c r="J56" s="41"/>
      <c r="K56" s="41"/>
      <c r="L56" s="41"/>
      <c r="N56" s="41"/>
      <c r="O56" s="42"/>
      <c r="P56" s="41"/>
      <c r="Q56" s="42"/>
      <c r="R56" s="41"/>
    </row>
    <row r="57" spans="1:18" x14ac:dyDescent="0.3">
      <c r="J57" s="41"/>
      <c r="K57" s="41"/>
      <c r="L57" s="41"/>
      <c r="N57" s="41"/>
      <c r="O57" s="42"/>
      <c r="P57" s="41"/>
      <c r="Q57" s="41"/>
      <c r="R57" s="41"/>
    </row>
    <row r="58" spans="1:18" x14ac:dyDescent="0.3">
      <c r="A58" s="48" t="s">
        <v>117</v>
      </c>
      <c r="J58" s="41"/>
      <c r="K58" s="41"/>
      <c r="L58" s="41"/>
      <c r="N58" s="41"/>
      <c r="O58" s="42"/>
      <c r="P58" s="41"/>
      <c r="Q58" s="41"/>
      <c r="R58" s="41"/>
    </row>
    <row r="59" spans="1:18" x14ac:dyDescent="0.3">
      <c r="A59" s="48" t="s">
        <v>119</v>
      </c>
      <c r="J59" s="41"/>
      <c r="K59" s="41"/>
      <c r="L59" s="41"/>
      <c r="N59" s="41"/>
      <c r="O59" s="42"/>
      <c r="P59" s="41"/>
      <c r="Q59" s="41"/>
      <c r="R59" s="41"/>
    </row>
    <row r="60" spans="1:18" x14ac:dyDescent="0.3">
      <c r="J60" s="41"/>
      <c r="K60" s="41"/>
      <c r="L60" s="41"/>
      <c r="N60" s="41"/>
      <c r="O60" s="41"/>
      <c r="P60" s="41"/>
      <c r="Q60" s="41"/>
      <c r="R60" s="41"/>
    </row>
    <row r="61" spans="1:18" x14ac:dyDescent="0.3">
      <c r="J61" s="41"/>
      <c r="K61" s="41"/>
      <c r="L61" s="41"/>
      <c r="N61" s="41"/>
      <c r="O61" s="41"/>
      <c r="P61" s="41"/>
      <c r="Q61" s="41"/>
      <c r="R61" s="41"/>
    </row>
    <row r="62" spans="1:18" x14ac:dyDescent="0.3">
      <c r="J62" s="41"/>
      <c r="K62" s="41"/>
      <c r="L62" s="41"/>
      <c r="N62" s="41"/>
      <c r="O62" s="41"/>
      <c r="P62" s="41"/>
      <c r="Q62" s="41"/>
      <c r="R62" s="41"/>
    </row>
    <row r="63" spans="1:18" x14ac:dyDescent="0.3">
      <c r="J63" s="41"/>
      <c r="K63" s="41"/>
      <c r="L63" s="41"/>
      <c r="N63" s="41"/>
      <c r="O63" s="41"/>
      <c r="P63" s="41"/>
      <c r="Q63" s="41"/>
      <c r="R63" s="41"/>
    </row>
    <row r="64" spans="1:18" x14ac:dyDescent="0.3">
      <c r="J64" s="41"/>
      <c r="K64" s="41"/>
      <c r="L64" s="41"/>
      <c r="N64" s="41"/>
      <c r="O64" s="41"/>
      <c r="P64" s="41"/>
      <c r="Q64" s="41"/>
      <c r="R64" s="41"/>
    </row>
  </sheetData>
  <conditionalFormatting sqref="B20:L36 B8:K19 L8:L21">
    <cfRule type="cellIs" dxfId="125" priority="28" operator="lessThan">
      <formula>0.9</formula>
    </cfRule>
    <cfRule type="cellIs" dxfId="124" priority="29" operator="between">
      <formula>0.9999999999</formula>
      <formula>0.9</formula>
    </cfRule>
    <cfRule type="cellIs" dxfId="123" priority="30" operator="equal">
      <formula>1</formula>
    </cfRule>
  </conditionalFormatting>
  <conditionalFormatting sqref="R24:R36">
    <cfRule type="cellIs" dxfId="122" priority="4" operator="lessThan">
      <formula>0.9</formula>
    </cfRule>
    <cfRule type="cellIs" dxfId="121" priority="5" operator="between">
      <formula>0.9999999999</formula>
      <formula>0.9</formula>
    </cfRule>
    <cfRule type="cellIs" dxfId="120" priority="6" operator="equal">
      <formula>1</formula>
    </cfRule>
  </conditionalFormatting>
  <conditionalFormatting sqref="R7:R19">
    <cfRule type="cellIs" dxfId="119" priority="1" operator="lessThan">
      <formula>0.9</formula>
    </cfRule>
    <cfRule type="cellIs" dxfId="118" priority="2" operator="between">
      <formula>0.9999999999</formula>
      <formula>0.9</formula>
    </cfRule>
    <cfRule type="cellIs" dxfId="117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P63"/>
  <sheetViews>
    <sheetView showGridLines="0" zoomScale="80" zoomScaleNormal="80" workbookViewId="0">
      <selection activeCell="W28" sqref="W28"/>
    </sheetView>
  </sheetViews>
  <sheetFormatPr baseColWidth="10" defaultColWidth="11.44140625" defaultRowHeight="17.399999999999999" x14ac:dyDescent="0.3"/>
  <cols>
    <col min="1" max="1" width="28.44140625" style="14" customWidth="1"/>
    <col min="2" max="9" width="12.109375" style="14" customWidth="1"/>
    <col min="10" max="10" width="8.33203125" style="41" customWidth="1"/>
    <col min="11" max="11" width="15.88671875" style="14" customWidth="1"/>
    <col min="12" max="14" width="16.664062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s="69" customFormat="1" ht="10.199999999999999" customHeight="1" x14ac:dyDescent="0.15">
      <c r="A4" s="68"/>
      <c r="C4" s="70"/>
      <c r="D4" s="70"/>
      <c r="E4" s="70"/>
      <c r="F4" s="70"/>
      <c r="G4" s="70"/>
      <c r="H4" s="70"/>
      <c r="I4" s="70"/>
      <c r="J4" s="71"/>
    </row>
    <row r="5" spans="1:16" s="2" customFormat="1" ht="15.75" customHeight="1" x14ac:dyDescent="0.3">
      <c r="A5" s="1"/>
      <c r="B5" s="14"/>
      <c r="C5" s="35" t="s">
        <v>4</v>
      </c>
      <c r="D5" s="35"/>
      <c r="E5" s="35"/>
      <c r="F5" s="35"/>
      <c r="G5" s="35"/>
      <c r="H5" s="36"/>
      <c r="I5" s="36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78</v>
      </c>
      <c r="G6" s="22" t="s">
        <v>81</v>
      </c>
      <c r="H6" s="22" t="s">
        <v>74</v>
      </c>
      <c r="I6" s="33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58" t="s">
        <v>18</v>
      </c>
      <c r="P6" s="19"/>
    </row>
    <row r="7" spans="1:16" s="6" customFormat="1" ht="16.5" customHeight="1" x14ac:dyDescent="0.3">
      <c r="A7" s="4" t="s">
        <v>33</v>
      </c>
      <c r="B7" s="39">
        <v>40848</v>
      </c>
      <c r="C7" s="5">
        <v>4</v>
      </c>
      <c r="D7" s="5">
        <v>2</v>
      </c>
      <c r="E7" s="5">
        <v>23</v>
      </c>
      <c r="F7" s="5">
        <v>1</v>
      </c>
      <c r="G7" s="5">
        <v>241</v>
      </c>
      <c r="H7" s="5">
        <v>29</v>
      </c>
      <c r="I7" s="5">
        <v>300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23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30">
        <v>0.91524676850763809</v>
      </c>
      <c r="C10" s="30">
        <v>0.5</v>
      </c>
      <c r="D10" s="30">
        <v>1</v>
      </c>
      <c r="E10" s="30">
        <v>1</v>
      </c>
      <c r="F10" s="30">
        <v>1</v>
      </c>
      <c r="G10" s="30">
        <v>0.73443983402489632</v>
      </c>
      <c r="H10" s="30">
        <v>1</v>
      </c>
      <c r="I10" s="30">
        <v>0.78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30">
        <v>0.91524676850763809</v>
      </c>
      <c r="C11" s="30">
        <v>0.5</v>
      </c>
      <c r="D11" s="30">
        <v>1</v>
      </c>
      <c r="E11" s="30">
        <v>1</v>
      </c>
      <c r="F11" s="30">
        <v>1</v>
      </c>
      <c r="G11" s="30">
        <v>0.73443983402489632</v>
      </c>
      <c r="H11" s="30">
        <v>1</v>
      </c>
      <c r="I11" s="30">
        <v>0.78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0.99585062240663902</v>
      </c>
      <c r="H12" s="30">
        <v>1</v>
      </c>
      <c r="I12" s="30">
        <v>0.9966666666666667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30">
        <v>0.8812181746964356</v>
      </c>
      <c r="C14" s="30">
        <v>0.25</v>
      </c>
      <c r="D14" s="30">
        <v>1</v>
      </c>
      <c r="E14" s="30">
        <v>0.60869565217391308</v>
      </c>
      <c r="F14" s="30">
        <v>0</v>
      </c>
      <c r="G14" s="30">
        <v>0.50207468879668049</v>
      </c>
      <c r="H14" s="30">
        <v>1</v>
      </c>
      <c r="I14" s="30">
        <v>0.55666666666666664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30">
        <v>0.8812181746964356</v>
      </c>
      <c r="C15" s="30">
        <v>0.25</v>
      </c>
      <c r="D15" s="30">
        <v>1</v>
      </c>
      <c r="E15" s="30">
        <v>0.60869565217391308</v>
      </c>
      <c r="F15" s="30">
        <v>0</v>
      </c>
      <c r="G15" s="30">
        <v>0.50207468879668049</v>
      </c>
      <c r="H15" s="30">
        <v>1</v>
      </c>
      <c r="I15" s="30">
        <v>0.55666666666666664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0.82608695652173914</v>
      </c>
      <c r="F16" s="30">
        <v>1</v>
      </c>
      <c r="G16" s="30">
        <v>0.97095435684647302</v>
      </c>
      <c r="H16" s="30">
        <v>1</v>
      </c>
      <c r="I16" s="30">
        <v>0.96333333333333337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30">
        <v>0.96041421856639253</v>
      </c>
      <c r="C17" s="30">
        <v>1</v>
      </c>
      <c r="D17" s="30">
        <v>1</v>
      </c>
      <c r="E17" s="30">
        <v>0.91304347826086951</v>
      </c>
      <c r="F17" s="30">
        <v>1</v>
      </c>
      <c r="G17" s="30">
        <v>0.73443983402489632</v>
      </c>
      <c r="H17" s="30">
        <v>1</v>
      </c>
      <c r="I17" s="30">
        <v>0.78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30">
        <v>0.97882393262828049</v>
      </c>
      <c r="C18" s="30">
        <v>1</v>
      </c>
      <c r="D18" s="30">
        <v>0</v>
      </c>
      <c r="E18" s="30">
        <v>0.91304347826086951</v>
      </c>
      <c r="F18" s="30">
        <v>1</v>
      </c>
      <c r="G18" s="30">
        <v>0.98755186721991706</v>
      </c>
      <c r="H18" s="30">
        <v>1</v>
      </c>
      <c r="I18" s="30">
        <v>0.97666666666666668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30">
        <v>0.9697659616137877</v>
      </c>
      <c r="C20" s="30">
        <v>0.5</v>
      </c>
      <c r="D20" s="30">
        <v>1</v>
      </c>
      <c r="E20" s="30">
        <v>1</v>
      </c>
      <c r="F20" s="30">
        <v>1</v>
      </c>
      <c r="G20" s="30">
        <v>0.68464730290456433</v>
      </c>
      <c r="H20" s="30">
        <v>1</v>
      </c>
      <c r="I20" s="30">
        <v>0.74</v>
      </c>
    </row>
    <row r="21" spans="1:15" ht="15" customHeight="1" x14ac:dyDescent="0.3">
      <c r="A21" s="17" t="s">
        <v>46</v>
      </c>
      <c r="B21" s="30">
        <v>0.96957011359185274</v>
      </c>
      <c r="C21" s="30">
        <v>0.5</v>
      </c>
      <c r="D21" s="30">
        <v>1</v>
      </c>
      <c r="E21" s="30">
        <v>1</v>
      </c>
      <c r="F21" s="30">
        <v>1</v>
      </c>
      <c r="G21" s="30">
        <v>0.68464730290456433</v>
      </c>
      <c r="H21" s="30">
        <v>1</v>
      </c>
      <c r="I21" s="30">
        <v>0.74</v>
      </c>
    </row>
    <row r="22" spans="1:15" ht="15" customHeight="1" x14ac:dyDescent="0.3">
      <c r="A22" s="17" t="s">
        <v>47</v>
      </c>
      <c r="B22" s="30">
        <v>0.96954563258911086</v>
      </c>
      <c r="C22" s="30">
        <v>0.5</v>
      </c>
      <c r="D22" s="30">
        <v>1</v>
      </c>
      <c r="E22" s="30">
        <v>1</v>
      </c>
      <c r="F22" s="30">
        <v>1</v>
      </c>
      <c r="G22" s="30">
        <v>0.68464730290456433</v>
      </c>
      <c r="H22" s="30">
        <v>1</v>
      </c>
      <c r="I22" s="30">
        <v>0.74</v>
      </c>
      <c r="K22" s="6" t="s">
        <v>121</v>
      </c>
    </row>
    <row r="23" spans="1:15" ht="15" customHeight="1" x14ac:dyDescent="0.3">
      <c r="A23" s="17" t="s">
        <v>48</v>
      </c>
      <c r="B23" s="30">
        <v>0.96910497453975719</v>
      </c>
      <c r="C23" s="30">
        <v>0.5</v>
      </c>
      <c r="D23" s="30">
        <v>1</v>
      </c>
      <c r="E23" s="30">
        <v>1</v>
      </c>
      <c r="F23" s="30">
        <v>1</v>
      </c>
      <c r="G23" s="30">
        <v>0.68464730290456433</v>
      </c>
      <c r="H23" s="30">
        <v>1</v>
      </c>
      <c r="I23" s="30">
        <v>0.74</v>
      </c>
      <c r="K23" s="57" t="s">
        <v>19</v>
      </c>
      <c r="L23" s="8" t="s">
        <v>16</v>
      </c>
      <c r="M23" s="8" t="s">
        <v>17</v>
      </c>
      <c r="N23" s="8" t="s">
        <v>15</v>
      </c>
      <c r="O23" s="58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0.5</v>
      </c>
      <c r="D24" s="30">
        <v>1</v>
      </c>
      <c r="E24" s="30">
        <v>0.95652173913043481</v>
      </c>
      <c r="F24" s="30">
        <v>1</v>
      </c>
      <c r="G24" s="30">
        <v>0.88796680497925307</v>
      </c>
      <c r="H24" s="30">
        <v>1</v>
      </c>
      <c r="I24" s="30">
        <v>0.9</v>
      </c>
      <c r="K24" s="10" t="s">
        <v>21</v>
      </c>
      <c r="L24" s="11">
        <v>0</v>
      </c>
      <c r="M24" s="11">
        <v>0</v>
      </c>
      <c r="N24" s="12">
        <v>0</v>
      </c>
      <c r="O24" s="59" t="s">
        <v>20</v>
      </c>
    </row>
    <row r="25" spans="1:15" ht="15" customHeight="1" x14ac:dyDescent="0.3">
      <c r="A25" s="17" t="s">
        <v>50</v>
      </c>
      <c r="B25" s="30">
        <v>0.64140227183705445</v>
      </c>
      <c r="C25" s="30">
        <v>0.25</v>
      </c>
      <c r="D25" s="30">
        <v>0</v>
      </c>
      <c r="E25" s="30">
        <v>0.86956521739130432</v>
      </c>
      <c r="F25" s="30">
        <v>0</v>
      </c>
      <c r="G25" s="30">
        <v>0.50622406639004147</v>
      </c>
      <c r="H25" s="30">
        <v>1</v>
      </c>
      <c r="I25" s="30">
        <v>0.57333333333333336</v>
      </c>
      <c r="K25" s="10" t="s">
        <v>22</v>
      </c>
      <c r="L25" s="11">
        <v>0</v>
      </c>
      <c r="M25" s="11">
        <v>0</v>
      </c>
      <c r="N25" s="12">
        <v>0</v>
      </c>
      <c r="O25" s="59" t="s">
        <v>20</v>
      </c>
    </row>
    <row r="26" spans="1:15" ht="15" customHeight="1" x14ac:dyDescent="0.3">
      <c r="A26" s="17" t="s">
        <v>51</v>
      </c>
      <c r="B26" s="30">
        <v>0.63792596944770863</v>
      </c>
      <c r="C26" s="30">
        <v>0.25</v>
      </c>
      <c r="D26" s="30">
        <v>0</v>
      </c>
      <c r="E26" s="30">
        <v>0.86956521739130432</v>
      </c>
      <c r="F26" s="30">
        <v>0</v>
      </c>
      <c r="G26" s="30">
        <v>0.50622406639004147</v>
      </c>
      <c r="H26" s="30">
        <v>1</v>
      </c>
      <c r="I26" s="30">
        <v>0.57333333333333336</v>
      </c>
      <c r="K26" s="10" t="s">
        <v>23</v>
      </c>
      <c r="L26" s="11">
        <v>0</v>
      </c>
      <c r="M26" s="11">
        <v>0</v>
      </c>
      <c r="N26" s="12">
        <v>0</v>
      </c>
      <c r="O26" s="59" t="s">
        <v>20</v>
      </c>
    </row>
    <row r="27" spans="1:15" ht="15" customHeight="1" x14ac:dyDescent="0.3">
      <c r="A27" s="17" t="s">
        <v>52</v>
      </c>
      <c r="B27" s="30">
        <v>0.63792596944770863</v>
      </c>
      <c r="C27" s="30">
        <v>0.25</v>
      </c>
      <c r="D27" s="30">
        <v>0</v>
      </c>
      <c r="E27" s="30">
        <v>0.86956521739130432</v>
      </c>
      <c r="F27" s="30">
        <v>0</v>
      </c>
      <c r="G27" s="30">
        <v>0.50622406639004147</v>
      </c>
      <c r="H27" s="30">
        <v>1</v>
      </c>
      <c r="I27" s="30">
        <v>0.57333333333333336</v>
      </c>
      <c r="K27" s="10" t="s">
        <v>24</v>
      </c>
      <c r="L27" s="11">
        <v>2</v>
      </c>
      <c r="M27" s="11">
        <v>0</v>
      </c>
      <c r="N27" s="12">
        <v>2</v>
      </c>
      <c r="O27" s="59">
        <f>+L27/N27</f>
        <v>1</v>
      </c>
    </row>
    <row r="28" spans="1:15" ht="15" customHeight="1" x14ac:dyDescent="0.3">
      <c r="A28" s="17" t="s">
        <v>53</v>
      </c>
      <c r="B28" s="30">
        <v>0.70703584018801413</v>
      </c>
      <c r="C28" s="30">
        <v>0.25</v>
      </c>
      <c r="D28" s="30">
        <v>1</v>
      </c>
      <c r="E28" s="30">
        <v>0.86956521739130432</v>
      </c>
      <c r="F28" s="30">
        <v>0</v>
      </c>
      <c r="G28" s="30">
        <v>0.55601659751037347</v>
      </c>
      <c r="H28" s="30">
        <v>1</v>
      </c>
      <c r="I28" s="30">
        <v>0.62</v>
      </c>
      <c r="K28" s="10" t="s">
        <v>25</v>
      </c>
      <c r="L28" s="11">
        <v>0</v>
      </c>
      <c r="M28" s="11">
        <v>0</v>
      </c>
      <c r="N28" s="12">
        <v>0</v>
      </c>
      <c r="O28" s="59" t="s">
        <v>20</v>
      </c>
    </row>
    <row r="29" spans="1:15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0.91304347826086951</v>
      </c>
      <c r="F29" s="30">
        <v>1</v>
      </c>
      <c r="G29" s="30">
        <v>0.63070539419087135</v>
      </c>
      <c r="H29" s="30">
        <v>1</v>
      </c>
      <c r="I29" s="30">
        <v>0.69666666666666666</v>
      </c>
      <c r="K29" s="10" t="s">
        <v>26</v>
      </c>
      <c r="L29" s="11">
        <v>0</v>
      </c>
      <c r="M29" s="11">
        <v>0</v>
      </c>
      <c r="N29" s="12">
        <v>0</v>
      </c>
      <c r="O29" s="59" t="s">
        <v>20</v>
      </c>
    </row>
    <row r="30" spans="1:15" ht="15" customHeight="1" x14ac:dyDescent="0.3">
      <c r="A30" s="17" t="s">
        <v>55</v>
      </c>
      <c r="B30" s="30">
        <v>0.5764052095573835</v>
      </c>
      <c r="C30" s="30">
        <v>0</v>
      </c>
      <c r="D30" s="30">
        <v>0</v>
      </c>
      <c r="E30" s="30">
        <v>0.65217391304347827</v>
      </c>
      <c r="F30" s="30">
        <v>0</v>
      </c>
      <c r="G30" s="30">
        <v>0.26556016597510373</v>
      </c>
      <c r="H30" s="30">
        <v>1</v>
      </c>
      <c r="I30" s="30">
        <v>0.36</v>
      </c>
      <c r="K30" s="10" t="s">
        <v>27</v>
      </c>
      <c r="L30" s="11">
        <v>0</v>
      </c>
      <c r="M30" s="11">
        <v>0</v>
      </c>
      <c r="N30" s="12">
        <v>0</v>
      </c>
      <c r="O30" s="59" t="s">
        <v>20</v>
      </c>
    </row>
    <row r="31" spans="1:15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0.86956521739130432</v>
      </c>
      <c r="F31" s="30">
        <v>1</v>
      </c>
      <c r="G31" s="30">
        <v>0.9045643153526971</v>
      </c>
      <c r="H31" s="30">
        <v>1</v>
      </c>
      <c r="I31" s="30">
        <v>0.91333333333333333</v>
      </c>
      <c r="K31" s="10" t="s">
        <v>28</v>
      </c>
      <c r="L31" s="11">
        <v>0</v>
      </c>
      <c r="M31" s="11">
        <v>4</v>
      </c>
      <c r="N31" s="12">
        <v>4</v>
      </c>
      <c r="O31" s="59">
        <f t="shared" ref="O31:O36" si="1">+L31/N31</f>
        <v>0</v>
      </c>
    </row>
    <row r="32" spans="1:15" ht="15" customHeight="1" x14ac:dyDescent="0.3">
      <c r="A32" s="17" t="s">
        <v>57</v>
      </c>
      <c r="B32" s="30">
        <v>0.5495495495495496</v>
      </c>
      <c r="C32" s="30">
        <v>0</v>
      </c>
      <c r="D32" s="30">
        <v>0</v>
      </c>
      <c r="E32" s="30">
        <v>0.34782608695652173</v>
      </c>
      <c r="F32" s="30">
        <v>0</v>
      </c>
      <c r="G32" s="30">
        <v>0.25311203319502074</v>
      </c>
      <c r="H32" s="30">
        <v>0.17241379310344829</v>
      </c>
      <c r="I32" s="30">
        <v>0.24666666666666667</v>
      </c>
      <c r="K32" s="10" t="s">
        <v>29</v>
      </c>
      <c r="L32" s="11">
        <v>5</v>
      </c>
      <c r="M32" s="11">
        <v>3</v>
      </c>
      <c r="N32" s="12">
        <v>8</v>
      </c>
      <c r="O32" s="59">
        <f t="shared" si="1"/>
        <v>0.625</v>
      </c>
    </row>
    <row r="33" spans="1:16" ht="15" customHeight="1" x14ac:dyDescent="0.3">
      <c r="A33" s="17" t="s">
        <v>58</v>
      </c>
      <c r="B33" s="30">
        <v>0.60047003525264397</v>
      </c>
      <c r="C33" s="30">
        <v>0</v>
      </c>
      <c r="D33" s="30">
        <v>1</v>
      </c>
      <c r="E33" s="30">
        <v>0.34782608695652173</v>
      </c>
      <c r="F33" s="30">
        <v>0</v>
      </c>
      <c r="G33" s="30">
        <v>0.27385892116182575</v>
      </c>
      <c r="H33" s="30">
        <v>0.17241379310344829</v>
      </c>
      <c r="I33" s="30">
        <v>0.27</v>
      </c>
      <c r="K33" s="10" t="s">
        <v>30</v>
      </c>
      <c r="L33" s="11">
        <v>4</v>
      </c>
      <c r="M33" s="11">
        <v>8</v>
      </c>
      <c r="N33" s="12">
        <v>12</v>
      </c>
      <c r="O33" s="59">
        <f t="shared" si="1"/>
        <v>0.33333333333333331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0.98755186721991706</v>
      </c>
      <c r="H34" s="30">
        <v>1</v>
      </c>
      <c r="I34" s="30">
        <v>0.99</v>
      </c>
      <c r="K34" s="10" t="s">
        <v>31</v>
      </c>
      <c r="L34" s="11">
        <v>8</v>
      </c>
      <c r="M34" s="11">
        <v>22</v>
      </c>
      <c r="N34" s="12">
        <v>30</v>
      </c>
      <c r="O34" s="59">
        <f t="shared" si="1"/>
        <v>0.26666666666666666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0.98755186721991706</v>
      </c>
      <c r="H35" s="30">
        <v>1</v>
      </c>
      <c r="I35" s="30">
        <v>0.99</v>
      </c>
      <c r="K35" s="10" t="s">
        <v>32</v>
      </c>
      <c r="L35" s="11">
        <v>15</v>
      </c>
      <c r="M35" s="11">
        <v>0</v>
      </c>
      <c r="N35" s="12">
        <v>15</v>
      </c>
      <c r="O35" s="59">
        <f t="shared" si="1"/>
        <v>1</v>
      </c>
    </row>
    <row r="36" spans="1:16" ht="15" customHeight="1" x14ac:dyDescent="0.3">
      <c r="A36" s="17" t="s">
        <v>61</v>
      </c>
      <c r="B36" s="30">
        <v>0.76696533490011753</v>
      </c>
      <c r="C36" s="30">
        <v>0</v>
      </c>
      <c r="D36" s="30">
        <v>1</v>
      </c>
      <c r="E36" s="30">
        <v>0.34782608695652173</v>
      </c>
      <c r="F36" s="30">
        <v>0</v>
      </c>
      <c r="G36" s="30">
        <v>0.36099585062240663</v>
      </c>
      <c r="H36" s="30">
        <v>1</v>
      </c>
      <c r="I36" s="30">
        <v>0.42</v>
      </c>
      <c r="K36" s="13" t="s">
        <v>15</v>
      </c>
      <c r="L36" s="12">
        <v>34</v>
      </c>
      <c r="M36" s="12">
        <v>37</v>
      </c>
      <c r="N36" s="12">
        <v>71</v>
      </c>
      <c r="O36" s="59">
        <f t="shared" si="1"/>
        <v>0.47887323943661969</v>
      </c>
    </row>
    <row r="38" spans="1:16" ht="18" x14ac:dyDescent="0.3">
      <c r="A38" s="15" t="s">
        <v>116</v>
      </c>
    </row>
    <row r="39" spans="1:16" ht="27.6" x14ac:dyDescent="0.3">
      <c r="A39" s="25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6" x14ac:dyDescent="0.3">
      <c r="A40" s="24" t="s">
        <v>65</v>
      </c>
      <c r="B40" s="18">
        <v>0</v>
      </c>
      <c r="C40" s="18">
        <v>0</v>
      </c>
      <c r="D40" s="18">
        <v>3</v>
      </c>
      <c r="E40" s="18">
        <v>0</v>
      </c>
      <c r="F40" s="18">
        <v>3</v>
      </c>
      <c r="K40" s="41"/>
      <c r="L40" s="42"/>
      <c r="M40" s="41"/>
      <c r="N40" s="42"/>
      <c r="O40" s="41"/>
      <c r="P40" s="41"/>
    </row>
    <row r="41" spans="1:16" x14ac:dyDescent="0.3">
      <c r="A41" s="24" t="s">
        <v>66</v>
      </c>
      <c r="B41" s="18">
        <v>0</v>
      </c>
      <c r="C41" s="18">
        <v>0</v>
      </c>
      <c r="D41" s="18">
        <v>3</v>
      </c>
      <c r="E41" s="18">
        <v>1</v>
      </c>
      <c r="F41" s="18">
        <v>4</v>
      </c>
      <c r="K41" s="41"/>
      <c r="L41" s="42"/>
      <c r="M41" s="41"/>
      <c r="N41" s="42"/>
      <c r="O41" s="41"/>
      <c r="P41" s="41"/>
    </row>
    <row r="42" spans="1:16" x14ac:dyDescent="0.3">
      <c r="A42" s="24" t="s">
        <v>0</v>
      </c>
      <c r="B42" s="18">
        <v>0</v>
      </c>
      <c r="C42" s="18">
        <v>0</v>
      </c>
      <c r="D42" s="18">
        <v>2</v>
      </c>
      <c r="E42" s="18">
        <v>0</v>
      </c>
      <c r="F42" s="18">
        <v>2</v>
      </c>
      <c r="K42" s="41"/>
      <c r="L42" s="42"/>
      <c r="M42" s="41"/>
      <c r="N42" s="42"/>
      <c r="O42" s="41"/>
      <c r="P42" s="41"/>
    </row>
    <row r="43" spans="1:16" x14ac:dyDescent="0.3">
      <c r="A43" s="24" t="s">
        <v>75</v>
      </c>
      <c r="B43" s="18">
        <v>3</v>
      </c>
      <c r="C43" s="18">
        <v>0</v>
      </c>
      <c r="D43" s="18">
        <v>158</v>
      </c>
      <c r="E43" s="18">
        <v>9</v>
      </c>
      <c r="F43" s="18">
        <v>170</v>
      </c>
      <c r="K43" s="41"/>
      <c r="L43" s="42"/>
      <c r="M43" s="41"/>
      <c r="N43" s="42"/>
      <c r="O43" s="41"/>
      <c r="P43" s="41"/>
    </row>
    <row r="44" spans="1:16" x14ac:dyDescent="0.3">
      <c r="A44" s="24" t="s">
        <v>76</v>
      </c>
      <c r="B44" s="18">
        <v>0</v>
      </c>
      <c r="C44" s="18">
        <v>0</v>
      </c>
      <c r="D44" s="18">
        <v>15</v>
      </c>
      <c r="E44" s="18">
        <v>1</v>
      </c>
      <c r="F44" s="18">
        <v>16</v>
      </c>
      <c r="K44" s="41"/>
      <c r="L44" s="42"/>
      <c r="M44" s="41"/>
      <c r="N44" s="42"/>
      <c r="O44" s="41"/>
      <c r="P44" s="41"/>
    </row>
    <row r="45" spans="1:16" x14ac:dyDescent="0.3">
      <c r="A45" s="24" t="s">
        <v>8</v>
      </c>
      <c r="B45" s="18">
        <v>3</v>
      </c>
      <c r="C45" s="18">
        <v>2</v>
      </c>
      <c r="D45" s="18">
        <v>30</v>
      </c>
      <c r="E45" s="18">
        <v>7</v>
      </c>
      <c r="F45" s="18">
        <v>42</v>
      </c>
      <c r="K45" s="41"/>
      <c r="L45" s="42"/>
      <c r="M45" s="41"/>
      <c r="N45" s="42"/>
      <c r="O45" s="41"/>
      <c r="P45" s="41"/>
    </row>
    <row r="46" spans="1:16" x14ac:dyDescent="0.3">
      <c r="A46" s="24" t="s">
        <v>6</v>
      </c>
      <c r="B46" s="18">
        <v>1</v>
      </c>
      <c r="C46" s="18">
        <v>0</v>
      </c>
      <c r="D46" s="18">
        <v>12</v>
      </c>
      <c r="E46" s="18">
        <v>3</v>
      </c>
      <c r="F46" s="18">
        <v>16</v>
      </c>
      <c r="K46" s="41"/>
      <c r="L46" s="42"/>
      <c r="M46" s="41"/>
      <c r="N46" s="42"/>
      <c r="O46" s="41"/>
      <c r="P46" s="41"/>
    </row>
    <row r="47" spans="1:16" x14ac:dyDescent="0.3">
      <c r="A47" s="24" t="s">
        <v>2</v>
      </c>
      <c r="B47" s="18">
        <v>0</v>
      </c>
      <c r="C47" s="18">
        <v>0</v>
      </c>
      <c r="D47" s="18">
        <v>2</v>
      </c>
      <c r="E47" s="18">
        <v>0</v>
      </c>
      <c r="F47" s="18">
        <v>2</v>
      </c>
      <c r="K47" s="41"/>
      <c r="L47" s="42"/>
      <c r="M47" s="41"/>
      <c r="N47" s="42"/>
      <c r="O47" s="41"/>
      <c r="P47" s="41"/>
    </row>
    <row r="48" spans="1:16" x14ac:dyDescent="0.3">
      <c r="A48" s="24" t="s">
        <v>9</v>
      </c>
      <c r="B48" s="18">
        <v>0</v>
      </c>
      <c r="C48" s="18">
        <v>0</v>
      </c>
      <c r="D48" s="18">
        <v>0</v>
      </c>
      <c r="E48" s="18">
        <v>2</v>
      </c>
      <c r="F48" s="18">
        <v>2</v>
      </c>
      <c r="K48" s="41"/>
      <c r="L48" s="42"/>
      <c r="M48" s="41"/>
      <c r="N48" s="42"/>
      <c r="O48" s="41"/>
      <c r="P48" s="41"/>
    </row>
    <row r="49" spans="1:16" x14ac:dyDescent="0.3">
      <c r="A49" s="24" t="s">
        <v>12</v>
      </c>
      <c r="B49" s="18">
        <v>0</v>
      </c>
      <c r="C49" s="18">
        <v>0</v>
      </c>
      <c r="D49" s="18">
        <v>1</v>
      </c>
      <c r="E49" s="18">
        <v>1</v>
      </c>
      <c r="F49" s="18">
        <v>2</v>
      </c>
      <c r="K49" s="41"/>
      <c r="L49" s="42"/>
      <c r="M49" s="41"/>
      <c r="N49" s="42"/>
      <c r="O49" s="41"/>
      <c r="P49" s="41"/>
    </row>
    <row r="50" spans="1:16" x14ac:dyDescent="0.3">
      <c r="A50" s="24" t="s">
        <v>77</v>
      </c>
      <c r="B50" s="18">
        <v>2</v>
      </c>
      <c r="C50" s="18">
        <v>0</v>
      </c>
      <c r="D50" s="18">
        <v>16</v>
      </c>
      <c r="E50" s="18">
        <v>5</v>
      </c>
      <c r="F50" s="18">
        <v>23</v>
      </c>
      <c r="K50" s="41"/>
      <c r="L50" s="42"/>
      <c r="M50" s="41"/>
      <c r="N50" s="42"/>
      <c r="O50" s="41"/>
      <c r="P50" s="41"/>
    </row>
    <row r="51" spans="1:16" x14ac:dyDescent="0.3">
      <c r="A51" s="24" t="s">
        <v>78</v>
      </c>
      <c r="B51" s="18">
        <v>0</v>
      </c>
      <c r="C51" s="18">
        <v>1</v>
      </c>
      <c r="D51" s="18">
        <v>0</v>
      </c>
      <c r="E51" s="18">
        <v>0</v>
      </c>
      <c r="F51" s="18">
        <v>1</v>
      </c>
      <c r="K51" s="41"/>
      <c r="L51" s="42"/>
      <c r="M51" s="41"/>
      <c r="N51" s="42"/>
      <c r="O51" s="41"/>
      <c r="P51" s="41"/>
    </row>
    <row r="52" spans="1:16" x14ac:dyDescent="0.3">
      <c r="A52" s="24" t="s">
        <v>68</v>
      </c>
      <c r="B52" s="18">
        <v>25</v>
      </c>
      <c r="C52" s="18">
        <v>0</v>
      </c>
      <c r="D52" s="18">
        <v>500</v>
      </c>
      <c r="E52" s="18">
        <v>153</v>
      </c>
      <c r="F52" s="18">
        <v>678</v>
      </c>
      <c r="K52" s="41"/>
      <c r="L52" s="42"/>
      <c r="M52" s="41"/>
      <c r="N52" s="42"/>
      <c r="O52" s="41"/>
      <c r="P52" s="41"/>
    </row>
    <row r="53" spans="1:16" x14ac:dyDescent="0.3">
      <c r="A53" s="24" t="s">
        <v>74</v>
      </c>
      <c r="B53" s="18">
        <v>13</v>
      </c>
      <c r="C53" s="18">
        <v>0</v>
      </c>
      <c r="D53" s="18">
        <v>16</v>
      </c>
      <c r="E53" s="18">
        <v>0</v>
      </c>
      <c r="F53" s="18">
        <v>29</v>
      </c>
      <c r="K53" s="41"/>
      <c r="L53" s="42"/>
      <c r="M53" s="41"/>
      <c r="N53" s="42"/>
      <c r="O53" s="41"/>
      <c r="P53" s="41"/>
    </row>
    <row r="54" spans="1:16" ht="18" x14ac:dyDescent="0.3">
      <c r="A54" s="26" t="s">
        <v>73</v>
      </c>
      <c r="B54" s="27">
        <v>47</v>
      </c>
      <c r="C54" s="27">
        <v>3</v>
      </c>
      <c r="D54" s="27">
        <v>758</v>
      </c>
      <c r="E54" s="27">
        <v>182</v>
      </c>
      <c r="F54" s="27">
        <v>990</v>
      </c>
      <c r="K54" s="41"/>
      <c r="L54" s="42"/>
      <c r="M54" s="41"/>
      <c r="N54" s="41"/>
      <c r="O54" s="41"/>
      <c r="P54" s="41"/>
    </row>
    <row r="55" spans="1:16" x14ac:dyDescent="0.3">
      <c r="K55" s="41"/>
      <c r="L55" s="42"/>
      <c r="M55" s="41"/>
      <c r="N55" s="41"/>
      <c r="O55" s="41"/>
      <c r="P55" s="41"/>
    </row>
    <row r="56" spans="1:16" x14ac:dyDescent="0.3">
      <c r="K56" s="41"/>
      <c r="L56" s="42"/>
      <c r="M56" s="41"/>
      <c r="N56" s="41"/>
      <c r="O56" s="41"/>
      <c r="P56" s="41"/>
    </row>
    <row r="57" spans="1:16" x14ac:dyDescent="0.3">
      <c r="A57" s="82" t="s">
        <v>117</v>
      </c>
      <c r="K57" s="41"/>
      <c r="L57" s="42"/>
      <c r="M57" s="41"/>
      <c r="N57" s="41"/>
      <c r="O57" s="41"/>
      <c r="P57" s="41"/>
    </row>
    <row r="58" spans="1:16" x14ac:dyDescent="0.3">
      <c r="A58" s="82" t="s">
        <v>119</v>
      </c>
      <c r="K58" s="41"/>
      <c r="L58" s="42"/>
      <c r="M58" s="41"/>
      <c r="N58" s="41"/>
      <c r="O58" s="41"/>
      <c r="P58" s="41"/>
    </row>
    <row r="59" spans="1:16" x14ac:dyDescent="0.3">
      <c r="K59" s="41"/>
      <c r="L59" s="41"/>
      <c r="M59" s="41"/>
      <c r="N59" s="41"/>
      <c r="O59" s="41"/>
      <c r="P59" s="41"/>
    </row>
    <row r="60" spans="1:16" x14ac:dyDescent="0.3"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</sheetData>
  <conditionalFormatting sqref="B8:I36">
    <cfRule type="cellIs" dxfId="302" priority="58" operator="lessThan">
      <formula>0.9</formula>
    </cfRule>
    <cfRule type="cellIs" dxfId="301" priority="59" operator="between">
      <formula>0.9999999999</formula>
      <formula>0.9</formula>
    </cfRule>
    <cfRule type="cellIs" dxfId="300" priority="60" operator="equal">
      <formula>1</formula>
    </cfRule>
  </conditionalFormatting>
  <conditionalFormatting sqref="O7:O19">
    <cfRule type="cellIs" dxfId="299" priority="4" operator="lessThan">
      <formula>0.9</formula>
    </cfRule>
    <cfRule type="cellIs" dxfId="298" priority="5" operator="between">
      <formula>0.9999999999</formula>
      <formula>0.9</formula>
    </cfRule>
    <cfRule type="cellIs" dxfId="297" priority="6" operator="equal">
      <formula>1</formula>
    </cfRule>
  </conditionalFormatting>
  <conditionalFormatting sqref="O24:O36">
    <cfRule type="cellIs" dxfId="296" priority="1" operator="lessThan">
      <formula>0.9</formula>
    </cfRule>
    <cfRule type="cellIs" dxfId="295" priority="2" operator="between">
      <formula>0.9999999999</formula>
      <formula>0.9</formula>
    </cfRule>
    <cfRule type="cellIs" dxfId="294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P64"/>
  <sheetViews>
    <sheetView showGridLines="0" topLeftCell="A13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9" style="14" customWidth="1"/>
    <col min="2" max="2" width="15.109375" style="14" customWidth="1"/>
    <col min="3" max="9" width="13.88671875" style="14" customWidth="1"/>
    <col min="10" max="10" width="8.33203125" style="41" customWidth="1"/>
    <col min="11" max="11" width="15" style="14" customWidth="1"/>
    <col min="12" max="14" width="16.4414062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1"/>
    </row>
    <row r="5" spans="1:16" s="2" customFormat="1" ht="15.75" customHeight="1" x14ac:dyDescent="0.3">
      <c r="A5" s="1"/>
      <c r="B5" s="14"/>
      <c r="C5" s="35" t="s">
        <v>101</v>
      </c>
      <c r="D5" s="35"/>
      <c r="E5" s="35"/>
      <c r="F5" s="35"/>
      <c r="G5" s="35"/>
      <c r="H5" s="35"/>
      <c r="I5" s="36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4" t="s">
        <v>7</v>
      </c>
      <c r="C6" s="22" t="s">
        <v>0</v>
      </c>
      <c r="D6" s="22" t="s">
        <v>77</v>
      </c>
      <c r="E6" s="22" t="s">
        <v>83</v>
      </c>
      <c r="F6" s="22" t="s">
        <v>78</v>
      </c>
      <c r="G6" s="22" t="s">
        <v>81</v>
      </c>
      <c r="H6" s="22" t="s">
        <v>74</v>
      </c>
      <c r="I6" s="33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79" t="s">
        <v>18</v>
      </c>
      <c r="P6" s="19"/>
    </row>
    <row r="7" spans="1:16" s="6" customFormat="1" ht="16.5" customHeight="1" x14ac:dyDescent="0.3">
      <c r="A7" s="4" t="s">
        <v>33</v>
      </c>
      <c r="B7" s="5">
        <v>40848</v>
      </c>
      <c r="C7" s="5">
        <v>29</v>
      </c>
      <c r="D7" s="5">
        <v>8</v>
      </c>
      <c r="E7" s="5">
        <v>3</v>
      </c>
      <c r="F7" s="5">
        <v>1</v>
      </c>
      <c r="G7" s="5">
        <v>163</v>
      </c>
      <c r="H7" s="5">
        <v>97</v>
      </c>
      <c r="I7" s="5">
        <v>301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30">
        <v>0.91524676850763809</v>
      </c>
      <c r="C10" s="30">
        <v>0.58620689655172409</v>
      </c>
      <c r="D10" s="30">
        <v>0.375</v>
      </c>
      <c r="E10" s="30">
        <v>1</v>
      </c>
      <c r="F10" s="30">
        <v>1</v>
      </c>
      <c r="G10" s="30">
        <v>0.48466257668711654</v>
      </c>
      <c r="H10" s="30">
        <v>1</v>
      </c>
      <c r="I10" s="30">
        <v>0.66445182724252494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30">
        <v>0.91524676850763809</v>
      </c>
      <c r="C11" s="30">
        <v>0.58620689655172409</v>
      </c>
      <c r="D11" s="30">
        <v>0.375</v>
      </c>
      <c r="E11" s="30">
        <v>1</v>
      </c>
      <c r="F11" s="30">
        <v>1</v>
      </c>
      <c r="G11" s="30">
        <v>0.48466257668711654</v>
      </c>
      <c r="H11" s="30">
        <v>1</v>
      </c>
      <c r="I11" s="30">
        <v>0.66445182724252494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30">
        <v>0.9804151978065021</v>
      </c>
      <c r="C12" s="30">
        <v>0.96551724137931039</v>
      </c>
      <c r="D12" s="30">
        <v>0.875</v>
      </c>
      <c r="E12" s="30">
        <v>1</v>
      </c>
      <c r="F12" s="30">
        <v>1</v>
      </c>
      <c r="G12" s="30">
        <v>0.99386503067484666</v>
      </c>
      <c r="H12" s="30">
        <v>1</v>
      </c>
      <c r="I12" s="30">
        <v>0.99003322259136217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30">
        <v>0.8812181746964356</v>
      </c>
      <c r="C14" s="30">
        <v>0.55172413793103448</v>
      </c>
      <c r="D14" s="30">
        <v>0</v>
      </c>
      <c r="E14" s="30">
        <v>1</v>
      </c>
      <c r="F14" s="30">
        <v>1</v>
      </c>
      <c r="G14" s="30">
        <v>0.34355828220858897</v>
      </c>
      <c r="H14" s="30">
        <v>0.85567010309278346</v>
      </c>
      <c r="I14" s="30">
        <v>0.52823920265780733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30">
        <v>0.8812181746964356</v>
      </c>
      <c r="C15" s="30">
        <v>0.55172413793103448</v>
      </c>
      <c r="D15" s="30">
        <v>0</v>
      </c>
      <c r="E15" s="30">
        <v>1</v>
      </c>
      <c r="F15" s="30">
        <v>1</v>
      </c>
      <c r="G15" s="30">
        <v>0.34355828220858897</v>
      </c>
      <c r="H15" s="30">
        <v>0.85567010309278346</v>
      </c>
      <c r="I15" s="30">
        <v>0.52823920265780733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30">
        <v>0.96200548374461414</v>
      </c>
      <c r="C16" s="30">
        <v>0.96551724137931039</v>
      </c>
      <c r="D16" s="30">
        <v>0.625</v>
      </c>
      <c r="E16" s="30">
        <v>1</v>
      </c>
      <c r="F16" s="30">
        <v>1</v>
      </c>
      <c r="G16" s="30">
        <v>0.99386503067484666</v>
      </c>
      <c r="H16" s="30">
        <v>0.91752577319587625</v>
      </c>
      <c r="I16" s="30">
        <v>0.95681063122923593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30">
        <v>0.96041421856639253</v>
      </c>
      <c r="C17" s="30">
        <v>0.96551724137931039</v>
      </c>
      <c r="D17" s="30">
        <v>0.625</v>
      </c>
      <c r="E17" s="30">
        <v>1</v>
      </c>
      <c r="F17" s="30">
        <v>1</v>
      </c>
      <c r="G17" s="30">
        <v>0.44785276073619634</v>
      </c>
      <c r="H17" s="30">
        <v>0.94845360824742264</v>
      </c>
      <c r="I17" s="30">
        <v>0.67109634551495012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0.66666666666666663</v>
      </c>
      <c r="F18" s="30">
        <v>1</v>
      </c>
      <c r="G18" s="30">
        <v>1</v>
      </c>
      <c r="H18" s="30">
        <v>1</v>
      </c>
      <c r="I18" s="30">
        <v>0.99667774086378735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30">
        <v>0.9697659616137877</v>
      </c>
      <c r="C20" s="30">
        <v>0.96551724137931039</v>
      </c>
      <c r="D20" s="30">
        <v>1</v>
      </c>
      <c r="E20" s="30">
        <v>1</v>
      </c>
      <c r="F20" s="30">
        <v>1</v>
      </c>
      <c r="G20" s="30">
        <v>1</v>
      </c>
      <c r="H20" s="30">
        <v>0.83505154639175261</v>
      </c>
      <c r="I20" s="30">
        <v>0.94352159468438535</v>
      </c>
      <c r="O20" s="37"/>
    </row>
    <row r="21" spans="1:15" ht="15" customHeight="1" x14ac:dyDescent="0.3">
      <c r="A21" s="17" t="s">
        <v>46</v>
      </c>
      <c r="B21" s="30">
        <v>0.96957011359185274</v>
      </c>
      <c r="C21" s="30">
        <v>0.96551724137931039</v>
      </c>
      <c r="D21" s="30">
        <v>1</v>
      </c>
      <c r="E21" s="30">
        <v>1</v>
      </c>
      <c r="F21" s="30">
        <v>1</v>
      </c>
      <c r="G21" s="30">
        <v>1</v>
      </c>
      <c r="H21" s="30">
        <v>0.85567010309278346</v>
      </c>
      <c r="I21" s="30">
        <v>0.95016611295681064</v>
      </c>
      <c r="O21" s="37"/>
    </row>
    <row r="22" spans="1:15" ht="15" customHeight="1" x14ac:dyDescent="0.3">
      <c r="A22" s="17" t="s">
        <v>47</v>
      </c>
      <c r="B22" s="30">
        <v>0.96954563258911086</v>
      </c>
      <c r="C22" s="30">
        <v>0.96551724137931039</v>
      </c>
      <c r="D22" s="30">
        <v>1</v>
      </c>
      <c r="E22" s="30">
        <v>1</v>
      </c>
      <c r="F22" s="30">
        <v>1</v>
      </c>
      <c r="G22" s="30">
        <v>1</v>
      </c>
      <c r="H22" s="30">
        <v>0.85567010309278346</v>
      </c>
      <c r="I22" s="30">
        <v>0.95016611295681064</v>
      </c>
      <c r="K22" s="6" t="s">
        <v>142</v>
      </c>
      <c r="O22" s="37"/>
    </row>
    <row r="23" spans="1:15" ht="15" customHeight="1" x14ac:dyDescent="0.3">
      <c r="A23" s="17" t="s">
        <v>48</v>
      </c>
      <c r="B23" s="30">
        <v>0.96910497453975719</v>
      </c>
      <c r="C23" s="30">
        <v>0.96551724137931039</v>
      </c>
      <c r="D23" s="30">
        <v>1</v>
      </c>
      <c r="E23" s="30">
        <v>1</v>
      </c>
      <c r="F23" s="30">
        <v>1</v>
      </c>
      <c r="G23" s="30">
        <v>1</v>
      </c>
      <c r="H23" s="30">
        <v>0.84536082474226804</v>
      </c>
      <c r="I23" s="30">
        <v>0.94684385382059799</v>
      </c>
      <c r="K23" s="57" t="s">
        <v>19</v>
      </c>
      <c r="L23" s="8" t="s">
        <v>16</v>
      </c>
      <c r="M23" s="8" t="s">
        <v>17</v>
      </c>
      <c r="N23" s="8" t="s">
        <v>15</v>
      </c>
      <c r="O23" s="77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0.96551724137931039</v>
      </c>
      <c r="D24" s="30">
        <v>0</v>
      </c>
      <c r="E24" s="30">
        <v>1</v>
      </c>
      <c r="F24" s="30">
        <v>1</v>
      </c>
      <c r="G24" s="30">
        <v>0.34969325153374231</v>
      </c>
      <c r="H24" s="30">
        <v>0.63917525773195871</v>
      </c>
      <c r="I24" s="30">
        <v>0.50166112956810627</v>
      </c>
      <c r="K24" s="10" t="s">
        <v>21</v>
      </c>
      <c r="L24" s="11">
        <v>0</v>
      </c>
      <c r="M24" s="11">
        <v>0</v>
      </c>
      <c r="N24" s="12">
        <v>0</v>
      </c>
      <c r="O24" s="59" t="s">
        <v>20</v>
      </c>
    </row>
    <row r="25" spans="1:15" ht="15" customHeight="1" x14ac:dyDescent="0.3">
      <c r="A25" s="17" t="s">
        <v>50</v>
      </c>
      <c r="B25" s="30">
        <v>0.64140227183705445</v>
      </c>
      <c r="C25" s="30">
        <v>0.51724137931034486</v>
      </c>
      <c r="D25" s="30">
        <v>0</v>
      </c>
      <c r="E25" s="30">
        <v>0</v>
      </c>
      <c r="F25" s="30">
        <v>1</v>
      </c>
      <c r="G25" s="30">
        <v>0.11042944785276074</v>
      </c>
      <c r="H25" s="30">
        <v>0.87628865979381443</v>
      </c>
      <c r="I25" s="30">
        <v>0.39534883720930231</v>
      </c>
      <c r="K25" s="10" t="s">
        <v>22</v>
      </c>
      <c r="L25" s="11">
        <v>1</v>
      </c>
      <c r="M25" s="11">
        <v>0</v>
      </c>
      <c r="N25" s="12">
        <v>1</v>
      </c>
      <c r="O25" s="59">
        <f t="shared" ref="O25:O36" si="1">+L25/N25</f>
        <v>1</v>
      </c>
    </row>
    <row r="26" spans="1:15" ht="15" customHeight="1" x14ac:dyDescent="0.3">
      <c r="A26" s="17" t="s">
        <v>51</v>
      </c>
      <c r="B26" s="30">
        <v>0.63792596944770863</v>
      </c>
      <c r="C26" s="30">
        <v>0.51724137931034486</v>
      </c>
      <c r="D26" s="30">
        <v>0</v>
      </c>
      <c r="E26" s="30">
        <v>0</v>
      </c>
      <c r="F26" s="30">
        <v>1</v>
      </c>
      <c r="G26" s="30">
        <v>0.11042944785276074</v>
      </c>
      <c r="H26" s="30">
        <v>0.67010309278350511</v>
      </c>
      <c r="I26" s="30">
        <v>0.32890365448504982</v>
      </c>
      <c r="K26" s="10" t="s">
        <v>23</v>
      </c>
      <c r="L26" s="11">
        <v>1</v>
      </c>
      <c r="M26" s="11">
        <v>0</v>
      </c>
      <c r="N26" s="12">
        <v>1</v>
      </c>
      <c r="O26" s="59">
        <f t="shared" si="1"/>
        <v>1</v>
      </c>
    </row>
    <row r="27" spans="1:15" ht="15" customHeight="1" x14ac:dyDescent="0.3">
      <c r="A27" s="17" t="s">
        <v>52</v>
      </c>
      <c r="B27" s="30">
        <v>0.63792596944770863</v>
      </c>
      <c r="C27" s="30">
        <v>0.51724137931034486</v>
      </c>
      <c r="D27" s="30">
        <v>0</v>
      </c>
      <c r="E27" s="30">
        <v>0</v>
      </c>
      <c r="F27" s="30">
        <v>1</v>
      </c>
      <c r="G27" s="30">
        <v>0.11042944785276074</v>
      </c>
      <c r="H27" s="30">
        <v>0.67010309278350511</v>
      </c>
      <c r="I27" s="30">
        <v>0.32890365448504982</v>
      </c>
      <c r="K27" s="10" t="s">
        <v>24</v>
      </c>
      <c r="L27" s="11">
        <v>1</v>
      </c>
      <c r="M27" s="11">
        <v>2</v>
      </c>
      <c r="N27" s="12">
        <v>3</v>
      </c>
      <c r="O27" s="59">
        <f t="shared" si="1"/>
        <v>0.33333333333333331</v>
      </c>
    </row>
    <row r="28" spans="1:15" ht="15" customHeight="1" x14ac:dyDescent="0.3">
      <c r="A28" s="17" t="s">
        <v>53</v>
      </c>
      <c r="B28" s="30">
        <v>0.70703584018801413</v>
      </c>
      <c r="C28" s="30">
        <v>0.51724137931034486</v>
      </c>
      <c r="D28" s="30">
        <v>0</v>
      </c>
      <c r="E28" s="30">
        <v>1</v>
      </c>
      <c r="F28" s="30">
        <v>1</v>
      </c>
      <c r="G28" s="30">
        <v>0.26380368098159507</v>
      </c>
      <c r="H28" s="30">
        <v>0.71134020618556704</v>
      </c>
      <c r="I28" s="30">
        <v>0.43521594684385384</v>
      </c>
      <c r="K28" s="10" t="s">
        <v>25</v>
      </c>
      <c r="L28" s="11">
        <v>0</v>
      </c>
      <c r="M28" s="11">
        <v>0</v>
      </c>
      <c r="N28" s="12">
        <v>0</v>
      </c>
      <c r="O28" s="59" t="s">
        <v>20</v>
      </c>
    </row>
    <row r="29" spans="1:15" ht="15" customHeight="1" x14ac:dyDescent="0.3">
      <c r="A29" s="17" t="s">
        <v>54</v>
      </c>
      <c r="B29" s="30">
        <v>0.82971014492753625</v>
      </c>
      <c r="C29" s="30">
        <v>0.96551724137931039</v>
      </c>
      <c r="D29" s="30">
        <v>0</v>
      </c>
      <c r="E29" s="30">
        <v>0</v>
      </c>
      <c r="F29" s="30">
        <v>1</v>
      </c>
      <c r="G29" s="30">
        <v>0.90184049079754602</v>
      </c>
      <c r="H29" s="30">
        <v>0.34020618556701032</v>
      </c>
      <c r="I29" s="30">
        <v>0.69435215946843853</v>
      </c>
      <c r="K29" s="10" t="s">
        <v>26</v>
      </c>
      <c r="L29" s="11">
        <v>0</v>
      </c>
      <c r="M29" s="11">
        <v>0</v>
      </c>
      <c r="N29" s="12">
        <v>0</v>
      </c>
      <c r="O29" s="59" t="s">
        <v>20</v>
      </c>
    </row>
    <row r="30" spans="1:15" ht="15" customHeight="1" x14ac:dyDescent="0.3">
      <c r="A30" s="17" t="s">
        <v>55</v>
      </c>
      <c r="B30" s="30">
        <v>0.5764052095573835</v>
      </c>
      <c r="C30" s="30">
        <v>0.51724137931034486</v>
      </c>
      <c r="D30" s="30">
        <v>0</v>
      </c>
      <c r="E30" s="30">
        <v>0.33333333333333331</v>
      </c>
      <c r="F30" s="30">
        <v>1</v>
      </c>
      <c r="G30" s="30">
        <v>0.25153374233128833</v>
      </c>
      <c r="H30" s="30">
        <v>0.10309278350515463</v>
      </c>
      <c r="I30" s="30">
        <v>0.22591362126245848</v>
      </c>
      <c r="K30" s="10" t="s">
        <v>27</v>
      </c>
      <c r="L30" s="11">
        <v>0</v>
      </c>
      <c r="M30" s="11">
        <v>0</v>
      </c>
      <c r="N30" s="12">
        <v>0</v>
      </c>
      <c r="O30" s="59" t="s">
        <v>20</v>
      </c>
    </row>
    <row r="31" spans="1:15" ht="15" customHeight="1" x14ac:dyDescent="0.3">
      <c r="A31" s="17" t="s">
        <v>56</v>
      </c>
      <c r="B31" s="30">
        <v>0.90853897375636505</v>
      </c>
      <c r="C31" s="30">
        <v>0.55172413793103448</v>
      </c>
      <c r="D31" s="30">
        <v>1</v>
      </c>
      <c r="E31" s="30">
        <v>1</v>
      </c>
      <c r="F31" s="30">
        <v>1</v>
      </c>
      <c r="G31" s="30">
        <v>0.3619631901840491</v>
      </c>
      <c r="H31" s="30">
        <v>0.29896907216494845</v>
      </c>
      <c r="I31" s="30">
        <v>0.38538205980066448</v>
      </c>
      <c r="K31" s="10" t="s">
        <v>28</v>
      </c>
      <c r="L31" s="11">
        <v>2</v>
      </c>
      <c r="M31" s="11">
        <v>3</v>
      </c>
      <c r="N31" s="12">
        <v>5</v>
      </c>
      <c r="O31" s="59">
        <f t="shared" si="1"/>
        <v>0.4</v>
      </c>
    </row>
    <row r="32" spans="1:15" ht="15" customHeight="1" x14ac:dyDescent="0.3">
      <c r="A32" s="17" t="s">
        <v>57</v>
      </c>
      <c r="B32" s="30">
        <v>0.5495495495495496</v>
      </c>
      <c r="C32" s="30">
        <v>0.51724137931034486</v>
      </c>
      <c r="D32" s="30">
        <v>0</v>
      </c>
      <c r="E32" s="30">
        <v>0</v>
      </c>
      <c r="F32" s="30">
        <v>1</v>
      </c>
      <c r="G32" s="30">
        <v>0.23312883435582821</v>
      </c>
      <c r="H32" s="30">
        <v>0.14432989690721648</v>
      </c>
      <c r="I32" s="30">
        <v>0.22591362126245848</v>
      </c>
      <c r="K32" s="10" t="s">
        <v>29</v>
      </c>
      <c r="L32" s="11">
        <v>3</v>
      </c>
      <c r="M32" s="11">
        <v>2</v>
      </c>
      <c r="N32" s="12">
        <v>5</v>
      </c>
      <c r="O32" s="59">
        <f t="shared" si="1"/>
        <v>0.6</v>
      </c>
    </row>
    <row r="33" spans="1:16" ht="15" customHeight="1" x14ac:dyDescent="0.3">
      <c r="A33" s="17" t="s">
        <v>58</v>
      </c>
      <c r="B33" s="30">
        <v>0.60047003525264397</v>
      </c>
      <c r="C33" s="30">
        <v>0.51724137931034486</v>
      </c>
      <c r="D33" s="30">
        <v>0</v>
      </c>
      <c r="E33" s="30">
        <v>1</v>
      </c>
      <c r="F33" s="30">
        <v>1</v>
      </c>
      <c r="G33" s="30">
        <v>0.24539877300613497</v>
      </c>
      <c r="H33" s="30">
        <v>0.15463917525773196</v>
      </c>
      <c r="I33" s="30">
        <v>0.24584717607973422</v>
      </c>
      <c r="K33" s="10" t="s">
        <v>30</v>
      </c>
      <c r="L33" s="11">
        <v>2</v>
      </c>
      <c r="M33" s="11">
        <v>2</v>
      </c>
      <c r="N33" s="12">
        <v>4</v>
      </c>
      <c r="O33" s="59">
        <f t="shared" si="1"/>
        <v>0.5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1</v>
      </c>
      <c r="H34" s="30">
        <v>0.98969072164948457</v>
      </c>
      <c r="I34" s="30">
        <v>0.99667774086378735</v>
      </c>
      <c r="K34" s="10" t="s">
        <v>31</v>
      </c>
      <c r="L34" s="11">
        <v>4</v>
      </c>
      <c r="M34" s="11">
        <v>0</v>
      </c>
      <c r="N34" s="12">
        <v>4</v>
      </c>
      <c r="O34" s="59">
        <f t="shared" si="1"/>
        <v>1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1</v>
      </c>
      <c r="H35" s="30">
        <v>0.98969072164948457</v>
      </c>
      <c r="I35" s="30">
        <v>0.99667774086378735</v>
      </c>
      <c r="K35" s="10" t="s">
        <v>32</v>
      </c>
      <c r="L35" s="11">
        <v>8</v>
      </c>
      <c r="M35" s="11">
        <v>6</v>
      </c>
      <c r="N35" s="12">
        <v>14</v>
      </c>
      <c r="O35" s="59">
        <f t="shared" si="1"/>
        <v>0.5714285714285714</v>
      </c>
    </row>
    <row r="36" spans="1:16" ht="15" customHeight="1" x14ac:dyDescent="0.3">
      <c r="A36" s="17" t="s">
        <v>61</v>
      </c>
      <c r="B36" s="30">
        <v>0.76696533490011753</v>
      </c>
      <c r="C36" s="30">
        <v>0.51724137931034486</v>
      </c>
      <c r="D36" s="30">
        <v>0</v>
      </c>
      <c r="E36" s="30">
        <v>1</v>
      </c>
      <c r="F36" s="30">
        <v>1</v>
      </c>
      <c r="G36" s="30">
        <v>0.2822085889570552</v>
      </c>
      <c r="H36" s="30">
        <v>0.92783505154639179</v>
      </c>
      <c r="I36" s="30">
        <v>0.51495016611295685</v>
      </c>
      <c r="K36" s="13" t="s">
        <v>15</v>
      </c>
      <c r="L36" s="12">
        <v>22</v>
      </c>
      <c r="M36" s="12">
        <v>15</v>
      </c>
      <c r="N36" s="12">
        <v>37</v>
      </c>
      <c r="O36" s="59">
        <f t="shared" si="1"/>
        <v>0.59459459459459463</v>
      </c>
    </row>
    <row r="38" spans="1:16" ht="18" x14ac:dyDescent="0.3">
      <c r="A38" s="15" t="s">
        <v>116</v>
      </c>
    </row>
    <row r="39" spans="1:16" s="74" customFormat="1" ht="29.25" customHeight="1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J39" s="75"/>
    </row>
    <row r="40" spans="1:16" ht="16.8" customHeight="1" x14ac:dyDescent="0.3">
      <c r="A40" s="24" t="s">
        <v>65</v>
      </c>
      <c r="B40" s="18">
        <v>0</v>
      </c>
      <c r="C40" s="18">
        <v>0</v>
      </c>
      <c r="D40" s="18">
        <v>2</v>
      </c>
      <c r="E40" s="18">
        <v>0</v>
      </c>
      <c r="F40" s="18">
        <v>2</v>
      </c>
    </row>
    <row r="41" spans="1:16" ht="16.8" customHeight="1" x14ac:dyDescent="0.3">
      <c r="A41" s="24" t="s">
        <v>0</v>
      </c>
      <c r="B41" s="18">
        <v>0</v>
      </c>
      <c r="C41" s="18">
        <v>15</v>
      </c>
      <c r="D41" s="18">
        <v>14</v>
      </c>
      <c r="E41" s="18">
        <v>0</v>
      </c>
      <c r="F41" s="18">
        <v>29</v>
      </c>
      <c r="K41" s="41"/>
      <c r="L41" s="42"/>
      <c r="M41" s="41"/>
      <c r="N41" s="42"/>
      <c r="O41" s="41"/>
      <c r="P41" s="41"/>
    </row>
    <row r="42" spans="1:16" ht="16.8" customHeight="1" x14ac:dyDescent="0.3">
      <c r="A42" s="24" t="s">
        <v>83</v>
      </c>
      <c r="B42" s="18">
        <v>3</v>
      </c>
      <c r="C42" s="18">
        <v>0</v>
      </c>
      <c r="D42" s="18">
        <v>0</v>
      </c>
      <c r="E42" s="18">
        <v>0</v>
      </c>
      <c r="F42" s="18">
        <v>3</v>
      </c>
      <c r="K42" s="41"/>
      <c r="L42" s="42"/>
      <c r="M42" s="41"/>
      <c r="N42" s="42"/>
      <c r="O42" s="41"/>
      <c r="P42" s="41"/>
    </row>
    <row r="43" spans="1:16" ht="16.8" customHeight="1" x14ac:dyDescent="0.3">
      <c r="A43" s="24" t="s">
        <v>75</v>
      </c>
      <c r="B43" s="18">
        <v>54</v>
      </c>
      <c r="C43" s="18">
        <v>0</v>
      </c>
      <c r="D43" s="18">
        <v>868</v>
      </c>
      <c r="E43" s="18">
        <v>38</v>
      </c>
      <c r="F43" s="18">
        <v>960</v>
      </c>
      <c r="K43" s="41"/>
      <c r="L43" s="42"/>
      <c r="M43" s="41"/>
      <c r="N43" s="42"/>
      <c r="O43" s="41"/>
      <c r="P43" s="41"/>
    </row>
    <row r="44" spans="1:16" ht="16.8" customHeight="1" x14ac:dyDescent="0.3">
      <c r="A44" s="24" t="s">
        <v>76</v>
      </c>
      <c r="B44" s="18">
        <v>0</v>
      </c>
      <c r="C44" s="18">
        <v>0</v>
      </c>
      <c r="D44" s="18">
        <v>523</v>
      </c>
      <c r="E44" s="18">
        <v>9</v>
      </c>
      <c r="F44" s="18">
        <v>532</v>
      </c>
      <c r="K44" s="41"/>
      <c r="L44" s="42"/>
      <c r="M44" s="41"/>
      <c r="N44" s="42"/>
      <c r="O44" s="41"/>
      <c r="P44" s="41"/>
    </row>
    <row r="45" spans="1:16" ht="16.8" customHeight="1" x14ac:dyDescent="0.3">
      <c r="A45" s="24" t="s">
        <v>8</v>
      </c>
      <c r="B45" s="18">
        <v>2</v>
      </c>
      <c r="C45" s="18">
        <v>1</v>
      </c>
      <c r="D45" s="18">
        <v>27</v>
      </c>
      <c r="E45" s="18">
        <v>5</v>
      </c>
      <c r="F45" s="18">
        <v>35</v>
      </c>
      <c r="K45" s="41"/>
      <c r="L45" s="42"/>
      <c r="M45" s="41"/>
      <c r="N45" s="42"/>
      <c r="O45" s="41"/>
      <c r="P45" s="41"/>
    </row>
    <row r="46" spans="1:16" ht="16.8" customHeight="1" x14ac:dyDescent="0.3">
      <c r="A46" s="24" t="s">
        <v>6</v>
      </c>
      <c r="B46" s="18">
        <v>1</v>
      </c>
      <c r="C46" s="18">
        <v>0</v>
      </c>
      <c r="D46" s="18">
        <v>41</v>
      </c>
      <c r="E46" s="18">
        <v>5</v>
      </c>
      <c r="F46" s="18">
        <v>47</v>
      </c>
      <c r="K46" s="41"/>
      <c r="L46" s="42"/>
      <c r="M46" s="41"/>
      <c r="N46" s="42"/>
      <c r="O46" s="41"/>
      <c r="P46" s="41"/>
    </row>
    <row r="47" spans="1:16" ht="16.8" customHeight="1" x14ac:dyDescent="0.3">
      <c r="A47" s="24" t="s">
        <v>11</v>
      </c>
      <c r="B47" s="18">
        <v>0</v>
      </c>
      <c r="C47" s="18">
        <v>0</v>
      </c>
      <c r="D47" s="18">
        <v>2</v>
      </c>
      <c r="E47" s="18">
        <v>1</v>
      </c>
      <c r="F47" s="18">
        <v>3</v>
      </c>
      <c r="K47" s="41"/>
      <c r="L47" s="42"/>
      <c r="M47" s="41"/>
      <c r="N47" s="42"/>
      <c r="O47" s="41"/>
      <c r="P47" s="41"/>
    </row>
    <row r="48" spans="1:16" ht="16.8" customHeight="1" x14ac:dyDescent="0.3">
      <c r="A48" s="24" t="s">
        <v>2</v>
      </c>
      <c r="B48" s="18">
        <v>0</v>
      </c>
      <c r="C48" s="18">
        <v>0</v>
      </c>
      <c r="D48" s="18">
        <v>2</v>
      </c>
      <c r="E48" s="18">
        <v>0</v>
      </c>
      <c r="F48" s="18">
        <v>2</v>
      </c>
      <c r="K48" s="41"/>
      <c r="L48" s="42"/>
      <c r="M48" s="41"/>
      <c r="N48" s="42"/>
      <c r="O48" s="41"/>
      <c r="P48" s="41"/>
    </row>
    <row r="49" spans="1:16" ht="16.8" customHeight="1" x14ac:dyDescent="0.3">
      <c r="A49" s="24" t="s">
        <v>9</v>
      </c>
      <c r="B49" s="18">
        <v>0</v>
      </c>
      <c r="C49" s="18">
        <v>0</v>
      </c>
      <c r="D49" s="18">
        <v>1</v>
      </c>
      <c r="E49" s="18">
        <v>3</v>
      </c>
      <c r="F49" s="18">
        <v>4</v>
      </c>
      <c r="K49" s="41"/>
      <c r="L49" s="42"/>
      <c r="M49" s="41"/>
      <c r="N49" s="42"/>
      <c r="O49" s="41"/>
      <c r="P49" s="41"/>
    </row>
    <row r="50" spans="1:16" ht="16.8" customHeight="1" x14ac:dyDescent="0.3">
      <c r="A50" s="24" t="s">
        <v>12</v>
      </c>
      <c r="B50" s="18">
        <v>0</v>
      </c>
      <c r="C50" s="18">
        <v>0</v>
      </c>
      <c r="D50" s="18">
        <v>0</v>
      </c>
      <c r="E50" s="18">
        <v>2</v>
      </c>
      <c r="F50" s="18">
        <v>2</v>
      </c>
      <c r="K50" s="41"/>
      <c r="L50" s="42"/>
      <c r="M50" s="41"/>
      <c r="N50" s="42"/>
      <c r="O50" s="41"/>
      <c r="P50" s="41"/>
    </row>
    <row r="51" spans="1:16" ht="16.8" customHeight="1" x14ac:dyDescent="0.3">
      <c r="A51" s="24" t="s">
        <v>77</v>
      </c>
      <c r="B51" s="18">
        <v>0</v>
      </c>
      <c r="C51" s="18">
        <v>0</v>
      </c>
      <c r="D51" s="18">
        <v>8</v>
      </c>
      <c r="E51" s="18">
        <v>0</v>
      </c>
      <c r="F51" s="18">
        <v>8</v>
      </c>
      <c r="K51" s="41"/>
      <c r="L51" s="42"/>
      <c r="M51" s="41"/>
      <c r="N51" s="42"/>
      <c r="O51" s="41"/>
      <c r="P51" s="41"/>
    </row>
    <row r="52" spans="1:16" ht="16.8" customHeight="1" x14ac:dyDescent="0.3">
      <c r="A52" s="24" t="s">
        <v>78</v>
      </c>
      <c r="B52" s="18">
        <v>0</v>
      </c>
      <c r="C52" s="18">
        <v>1</v>
      </c>
      <c r="D52" s="18">
        <v>0</v>
      </c>
      <c r="E52" s="18">
        <v>0</v>
      </c>
      <c r="F52" s="18">
        <v>1</v>
      </c>
      <c r="K52" s="41"/>
      <c r="L52" s="42"/>
      <c r="M52" s="41"/>
      <c r="N52" s="42"/>
      <c r="O52" s="41"/>
      <c r="P52" s="41"/>
    </row>
    <row r="53" spans="1:16" ht="16.8" customHeight="1" x14ac:dyDescent="0.3">
      <c r="A53" s="24" t="s">
        <v>68</v>
      </c>
      <c r="B53" s="18">
        <v>1</v>
      </c>
      <c r="C53" s="18">
        <v>0</v>
      </c>
      <c r="D53" s="18">
        <v>287</v>
      </c>
      <c r="E53" s="18">
        <v>136</v>
      </c>
      <c r="F53" s="18">
        <v>424</v>
      </c>
      <c r="K53" s="41"/>
      <c r="L53" s="42"/>
      <c r="M53" s="41"/>
      <c r="N53" s="42"/>
      <c r="O53" s="41"/>
      <c r="P53" s="41"/>
    </row>
    <row r="54" spans="1:16" ht="16.8" customHeight="1" x14ac:dyDescent="0.3">
      <c r="A54" s="24" t="s">
        <v>79</v>
      </c>
      <c r="B54" s="18">
        <v>0</v>
      </c>
      <c r="C54" s="18">
        <v>0</v>
      </c>
      <c r="D54" s="18">
        <v>1</v>
      </c>
      <c r="E54" s="18">
        <v>0</v>
      </c>
      <c r="F54" s="18">
        <v>1</v>
      </c>
      <c r="K54" s="41"/>
      <c r="L54" s="42"/>
      <c r="M54" s="41"/>
      <c r="N54" s="42"/>
      <c r="O54" s="41"/>
      <c r="P54" s="41"/>
    </row>
    <row r="55" spans="1:16" ht="16.8" customHeight="1" x14ac:dyDescent="0.3">
      <c r="A55" s="24" t="s">
        <v>74</v>
      </c>
      <c r="B55" s="18">
        <v>88</v>
      </c>
      <c r="C55" s="18">
        <v>0</v>
      </c>
      <c r="D55" s="18">
        <v>9</v>
      </c>
      <c r="E55" s="18">
        <v>0</v>
      </c>
      <c r="F55" s="18">
        <v>97</v>
      </c>
      <c r="K55" s="41"/>
      <c r="L55" s="42"/>
      <c r="M55" s="41"/>
      <c r="N55" s="42"/>
      <c r="O55" s="41"/>
      <c r="P55" s="41"/>
    </row>
    <row r="56" spans="1:16" ht="18" x14ac:dyDescent="0.3">
      <c r="A56" s="26" t="s">
        <v>73</v>
      </c>
      <c r="B56" s="27">
        <v>149</v>
      </c>
      <c r="C56" s="27">
        <v>17</v>
      </c>
      <c r="D56" s="27">
        <v>1785</v>
      </c>
      <c r="E56" s="27">
        <v>199</v>
      </c>
      <c r="F56" s="27">
        <v>2150</v>
      </c>
      <c r="K56" s="41"/>
      <c r="L56" s="42"/>
      <c r="M56" s="41"/>
      <c r="N56" s="42"/>
      <c r="O56" s="41"/>
      <c r="P56" s="41"/>
    </row>
    <row r="57" spans="1:16" x14ac:dyDescent="0.3">
      <c r="K57" s="41"/>
      <c r="L57" s="42"/>
      <c r="M57" s="41"/>
      <c r="N57" s="41"/>
      <c r="O57" s="41"/>
      <c r="P57" s="41"/>
    </row>
    <row r="58" spans="1:16" x14ac:dyDescent="0.3">
      <c r="K58" s="41"/>
      <c r="L58" s="42"/>
      <c r="M58" s="41"/>
      <c r="N58" s="41"/>
      <c r="O58" s="41"/>
      <c r="P58" s="41"/>
    </row>
    <row r="59" spans="1:16" x14ac:dyDescent="0.3">
      <c r="A59" s="48" t="s">
        <v>117</v>
      </c>
      <c r="K59" s="41"/>
      <c r="L59" s="42"/>
      <c r="M59" s="41"/>
      <c r="N59" s="41"/>
      <c r="O59" s="41"/>
      <c r="P59" s="41"/>
    </row>
    <row r="60" spans="1:16" x14ac:dyDescent="0.3">
      <c r="A60" s="48" t="s">
        <v>119</v>
      </c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  <row r="64" spans="1:16" x14ac:dyDescent="0.3">
      <c r="K64" s="41"/>
      <c r="L64" s="41"/>
      <c r="M64" s="41"/>
      <c r="N64" s="41"/>
      <c r="O64" s="41"/>
      <c r="P64" s="41"/>
    </row>
  </sheetData>
  <conditionalFormatting sqref="B8:I36">
    <cfRule type="cellIs" dxfId="116" priority="25" operator="lessThan">
      <formula>0.9</formula>
    </cfRule>
    <cfRule type="cellIs" dxfId="115" priority="26" operator="between">
      <formula>0.9999999999</formula>
      <formula>0.9</formula>
    </cfRule>
    <cfRule type="cellIs" dxfId="114" priority="27" operator="equal">
      <formula>1</formula>
    </cfRule>
  </conditionalFormatting>
  <conditionalFormatting sqref="O24:O36">
    <cfRule type="cellIs" dxfId="113" priority="4" operator="lessThan">
      <formula>0.9</formula>
    </cfRule>
    <cfRule type="cellIs" dxfId="112" priority="5" operator="between">
      <formula>0.9999999999</formula>
      <formula>0.9</formula>
    </cfRule>
    <cfRule type="cellIs" dxfId="111" priority="6" operator="equal">
      <formula>1</formula>
    </cfRule>
  </conditionalFormatting>
  <conditionalFormatting sqref="O7:O19">
    <cfRule type="cellIs" dxfId="110" priority="1" operator="lessThan">
      <formula>0.9</formula>
    </cfRule>
    <cfRule type="cellIs" dxfId="109" priority="2" operator="between">
      <formula>0.9999999999</formula>
      <formula>0.9</formula>
    </cfRule>
    <cfRule type="cellIs" dxfId="108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3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Q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4.109375" style="14" customWidth="1"/>
    <col min="3" max="10" width="11.88671875" style="14" customWidth="1"/>
    <col min="11" max="11" width="8.33203125" style="41" customWidth="1"/>
    <col min="12" max="12" width="15" style="14" customWidth="1"/>
    <col min="13" max="15" width="16.21875" style="14" customWidth="1"/>
    <col min="16" max="17" width="16.88671875" style="14" customWidth="1"/>
    <col min="18" max="16384" width="11.44140625" style="14"/>
  </cols>
  <sheetData>
    <row r="1" spans="1:17" ht="18" x14ac:dyDescent="0.3">
      <c r="A1" s="67" t="s">
        <v>120</v>
      </c>
    </row>
    <row r="3" spans="1:17" ht="19.8" x14ac:dyDescent="0.3">
      <c r="A3" s="47" t="s">
        <v>130</v>
      </c>
      <c r="B3" s="46"/>
      <c r="C3" s="46"/>
      <c r="D3" s="46"/>
      <c r="E3" s="46"/>
      <c r="F3" s="46"/>
      <c r="G3" s="46"/>
      <c r="H3" s="46"/>
      <c r="I3" s="46"/>
      <c r="J3" s="46"/>
      <c r="L3" s="45" t="s">
        <v>118</v>
      </c>
      <c r="M3" s="66"/>
      <c r="N3" s="66"/>
      <c r="O3" s="66"/>
      <c r="P3" s="66"/>
      <c r="Q3" s="19"/>
    </row>
    <row r="4" spans="1:17" ht="10.199999999999999" customHeight="1" x14ac:dyDescent="0.35">
      <c r="A4" s="16"/>
      <c r="C4" s="29"/>
      <c r="D4" s="21"/>
      <c r="E4" s="21"/>
      <c r="F4" s="21"/>
      <c r="G4" s="6"/>
      <c r="H4" s="6"/>
      <c r="I4" s="21"/>
      <c r="J4" s="6"/>
      <c r="K4" s="61"/>
    </row>
    <row r="5" spans="1:17" s="2" customFormat="1" ht="15.75" customHeight="1" x14ac:dyDescent="0.3">
      <c r="A5" s="1"/>
      <c r="B5" s="14"/>
      <c r="C5" s="35" t="s">
        <v>102</v>
      </c>
      <c r="D5" s="35"/>
      <c r="E5" s="35"/>
      <c r="F5" s="35"/>
      <c r="G5" s="35"/>
      <c r="H5" s="35"/>
      <c r="I5" s="35"/>
      <c r="J5" s="36"/>
      <c r="K5" s="52"/>
      <c r="L5" s="6" t="s">
        <v>126</v>
      </c>
      <c r="M5" s="14"/>
      <c r="N5" s="14"/>
      <c r="O5" s="14"/>
      <c r="P5" s="14"/>
      <c r="Q5" s="14"/>
    </row>
    <row r="6" spans="1:17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95</v>
      </c>
      <c r="G6" s="22" t="s">
        <v>78</v>
      </c>
      <c r="H6" s="22" t="s">
        <v>81</v>
      </c>
      <c r="I6" s="22" t="s">
        <v>74</v>
      </c>
      <c r="J6" s="33" t="s">
        <v>15</v>
      </c>
      <c r="K6" s="55"/>
      <c r="L6" s="57" t="s">
        <v>19</v>
      </c>
      <c r="M6" s="8" t="s">
        <v>16</v>
      </c>
      <c r="N6" s="8" t="s">
        <v>17</v>
      </c>
      <c r="O6" s="8" t="s">
        <v>15</v>
      </c>
      <c r="P6" s="58" t="s">
        <v>18</v>
      </c>
      <c r="Q6" s="19"/>
    </row>
    <row r="7" spans="1:17" s="6" customFormat="1" ht="16.5" customHeight="1" x14ac:dyDescent="0.3">
      <c r="A7" s="4" t="s">
        <v>33</v>
      </c>
      <c r="B7" s="5">
        <v>40848</v>
      </c>
      <c r="C7" s="5">
        <v>3</v>
      </c>
      <c r="D7" s="5">
        <v>4</v>
      </c>
      <c r="E7" s="5">
        <v>40</v>
      </c>
      <c r="F7" s="5">
        <v>2</v>
      </c>
      <c r="G7" s="5">
        <v>4</v>
      </c>
      <c r="H7" s="5">
        <v>370</v>
      </c>
      <c r="I7" s="5">
        <v>49</v>
      </c>
      <c r="J7" s="5">
        <v>472</v>
      </c>
      <c r="K7" s="55"/>
      <c r="L7" s="10" t="s">
        <v>21</v>
      </c>
      <c r="M7" s="11">
        <v>95</v>
      </c>
      <c r="N7" s="11">
        <v>19</v>
      </c>
      <c r="O7" s="12">
        <v>114</v>
      </c>
      <c r="P7" s="59">
        <f t="shared" ref="P7:P19" si="0">M7/O7</f>
        <v>0.83333333333333337</v>
      </c>
      <c r="Q7" s="19"/>
    </row>
    <row r="8" spans="1:17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L8" s="10" t="s">
        <v>22</v>
      </c>
      <c r="M8" s="11">
        <v>143</v>
      </c>
      <c r="N8" s="11">
        <v>49</v>
      </c>
      <c r="O8" s="12">
        <v>192</v>
      </c>
      <c r="P8" s="59">
        <f t="shared" si="0"/>
        <v>0.74479166666666663</v>
      </c>
      <c r="Q8" s="19"/>
    </row>
    <row r="9" spans="1:17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L9" s="10" t="s">
        <v>23</v>
      </c>
      <c r="M9" s="11">
        <v>65</v>
      </c>
      <c r="N9" s="11">
        <v>24</v>
      </c>
      <c r="O9" s="12">
        <v>89</v>
      </c>
      <c r="P9" s="59">
        <f t="shared" si="0"/>
        <v>0.7303370786516854</v>
      </c>
    </row>
    <row r="10" spans="1:17" ht="15" customHeight="1" x14ac:dyDescent="0.3">
      <c r="A10" s="17" t="s">
        <v>38</v>
      </c>
      <c r="B10" s="30">
        <v>0.91524676850763809</v>
      </c>
      <c r="C10" s="30">
        <v>1</v>
      </c>
      <c r="D10" s="30">
        <v>0.75</v>
      </c>
      <c r="E10" s="30">
        <v>0.27500000000000002</v>
      </c>
      <c r="F10" s="30">
        <v>0.5</v>
      </c>
      <c r="G10" s="30">
        <v>0.5</v>
      </c>
      <c r="H10" s="30">
        <v>0.9756756756756757</v>
      </c>
      <c r="I10" s="30">
        <v>1</v>
      </c>
      <c r="J10" s="30">
        <v>0.91101694915254239</v>
      </c>
      <c r="L10" s="10" t="s">
        <v>24</v>
      </c>
      <c r="M10" s="11">
        <v>202</v>
      </c>
      <c r="N10" s="11">
        <v>99</v>
      </c>
      <c r="O10" s="12">
        <v>301</v>
      </c>
      <c r="P10" s="59">
        <f t="shared" si="0"/>
        <v>0.67109634551495012</v>
      </c>
    </row>
    <row r="11" spans="1:17" ht="15" customHeight="1" x14ac:dyDescent="0.3">
      <c r="A11" s="17" t="s">
        <v>39</v>
      </c>
      <c r="B11" s="30">
        <v>0.91524676850763809</v>
      </c>
      <c r="C11" s="30">
        <v>1</v>
      </c>
      <c r="D11" s="30">
        <v>0.75</v>
      </c>
      <c r="E11" s="30">
        <v>0.27500000000000002</v>
      </c>
      <c r="F11" s="30">
        <v>0.5</v>
      </c>
      <c r="G11" s="30">
        <v>0.5</v>
      </c>
      <c r="H11" s="30">
        <v>0.9756756756756757</v>
      </c>
      <c r="I11" s="30">
        <v>1</v>
      </c>
      <c r="J11" s="30">
        <v>0.91101694915254239</v>
      </c>
      <c r="L11" s="10" t="s">
        <v>25</v>
      </c>
      <c r="M11" s="11">
        <v>99</v>
      </c>
      <c r="N11" s="11">
        <v>11</v>
      </c>
      <c r="O11" s="12">
        <v>110</v>
      </c>
      <c r="P11" s="59">
        <f t="shared" si="0"/>
        <v>0.9</v>
      </c>
    </row>
    <row r="12" spans="1:17" ht="15" customHeight="1" x14ac:dyDescent="0.3">
      <c r="A12" s="17" t="s">
        <v>40</v>
      </c>
      <c r="B12" s="30">
        <v>0.9804151978065021</v>
      </c>
      <c r="C12" s="30">
        <v>1</v>
      </c>
      <c r="D12" s="30">
        <v>0.75</v>
      </c>
      <c r="E12" s="30">
        <v>1</v>
      </c>
      <c r="F12" s="30">
        <v>1</v>
      </c>
      <c r="G12" s="30">
        <v>1</v>
      </c>
      <c r="H12" s="30">
        <v>1</v>
      </c>
      <c r="I12" s="30">
        <v>0.97959183673469385</v>
      </c>
      <c r="J12" s="30">
        <v>0.99576271186440679</v>
      </c>
      <c r="L12" s="10" t="s">
        <v>26</v>
      </c>
      <c r="M12" s="11">
        <v>72</v>
      </c>
      <c r="N12" s="11">
        <v>14</v>
      </c>
      <c r="O12" s="12">
        <v>86</v>
      </c>
      <c r="P12" s="59">
        <f t="shared" si="0"/>
        <v>0.83720930232558144</v>
      </c>
    </row>
    <row r="13" spans="1:17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J13" s="30">
        <v>1</v>
      </c>
      <c r="L13" s="10" t="s">
        <v>27</v>
      </c>
      <c r="M13" s="11">
        <v>131</v>
      </c>
      <c r="N13" s="11">
        <v>105</v>
      </c>
      <c r="O13" s="12">
        <v>236</v>
      </c>
      <c r="P13" s="59">
        <f t="shared" si="0"/>
        <v>0.55508474576271183</v>
      </c>
    </row>
    <row r="14" spans="1:17" ht="15" customHeight="1" x14ac:dyDescent="0.3">
      <c r="A14" s="17" t="s">
        <v>42</v>
      </c>
      <c r="B14" s="30">
        <v>0.8812181746964356</v>
      </c>
      <c r="C14" s="30">
        <v>1</v>
      </c>
      <c r="D14" s="30">
        <v>0.75</v>
      </c>
      <c r="E14" s="30">
        <v>0.05</v>
      </c>
      <c r="F14" s="30">
        <v>0.5</v>
      </c>
      <c r="G14" s="30">
        <v>0.25</v>
      </c>
      <c r="H14" s="30">
        <v>0.96756756756756757</v>
      </c>
      <c r="I14" s="30">
        <v>1</v>
      </c>
      <c r="J14" s="30">
        <v>0.88347457627118642</v>
      </c>
      <c r="L14" s="10" t="s">
        <v>28</v>
      </c>
      <c r="M14" s="11">
        <v>271</v>
      </c>
      <c r="N14" s="11">
        <v>146</v>
      </c>
      <c r="O14" s="12">
        <v>417</v>
      </c>
      <c r="P14" s="59">
        <f t="shared" si="0"/>
        <v>0.64988009592326135</v>
      </c>
    </row>
    <row r="15" spans="1:17" ht="15" customHeight="1" x14ac:dyDescent="0.3">
      <c r="A15" s="17" t="s">
        <v>43</v>
      </c>
      <c r="B15" s="30">
        <v>0.8812181746964356</v>
      </c>
      <c r="C15" s="30">
        <v>1</v>
      </c>
      <c r="D15" s="30">
        <v>0.75</v>
      </c>
      <c r="E15" s="30">
        <v>0.05</v>
      </c>
      <c r="F15" s="30">
        <v>0.5</v>
      </c>
      <c r="G15" s="30">
        <v>0.25</v>
      </c>
      <c r="H15" s="30">
        <v>0.96756756756756757</v>
      </c>
      <c r="I15" s="30">
        <v>1</v>
      </c>
      <c r="J15" s="30">
        <v>0.88347457627118642</v>
      </c>
      <c r="L15" s="10" t="s">
        <v>29</v>
      </c>
      <c r="M15" s="11">
        <v>163</v>
      </c>
      <c r="N15" s="11">
        <v>46</v>
      </c>
      <c r="O15" s="12">
        <v>209</v>
      </c>
      <c r="P15" s="59">
        <f t="shared" si="0"/>
        <v>0.77990430622009566</v>
      </c>
    </row>
    <row r="16" spans="1:17" ht="15" customHeight="1" x14ac:dyDescent="0.3">
      <c r="A16" s="17" t="s">
        <v>44</v>
      </c>
      <c r="B16" s="30">
        <v>0.96200548374461414</v>
      </c>
      <c r="C16" s="30">
        <v>1</v>
      </c>
      <c r="D16" s="30">
        <v>0.75</v>
      </c>
      <c r="E16" s="30">
        <v>1</v>
      </c>
      <c r="F16" s="30">
        <v>0.5</v>
      </c>
      <c r="G16" s="30">
        <v>0.75</v>
      </c>
      <c r="H16" s="30">
        <v>0.97297297297297303</v>
      </c>
      <c r="I16" s="30">
        <v>1</v>
      </c>
      <c r="J16" s="30">
        <v>0.97245762711864403</v>
      </c>
      <c r="L16" s="10" t="s">
        <v>30</v>
      </c>
      <c r="M16" s="11">
        <v>247</v>
      </c>
      <c r="N16" s="11">
        <v>72</v>
      </c>
      <c r="O16" s="12">
        <v>319</v>
      </c>
      <c r="P16" s="59">
        <f t="shared" si="0"/>
        <v>0.77429467084639503</v>
      </c>
    </row>
    <row r="17" spans="1:16" ht="15" customHeight="1" x14ac:dyDescent="0.3">
      <c r="A17" s="17" t="s">
        <v>45</v>
      </c>
      <c r="B17" s="30">
        <v>0.96041421856639253</v>
      </c>
      <c r="C17" s="30">
        <v>1</v>
      </c>
      <c r="D17" s="30">
        <v>0.75</v>
      </c>
      <c r="E17" s="30">
        <v>1</v>
      </c>
      <c r="F17" s="30">
        <v>1</v>
      </c>
      <c r="G17" s="30">
        <v>1</v>
      </c>
      <c r="H17" s="30">
        <v>0.99459459459459465</v>
      </c>
      <c r="I17" s="30">
        <v>1</v>
      </c>
      <c r="J17" s="30">
        <v>0.99364406779661019</v>
      </c>
      <c r="L17" s="10" t="s">
        <v>31</v>
      </c>
      <c r="M17" s="11">
        <v>135</v>
      </c>
      <c r="N17" s="11">
        <v>59</v>
      </c>
      <c r="O17" s="12">
        <v>194</v>
      </c>
      <c r="P17" s="59">
        <f t="shared" si="0"/>
        <v>0.69587628865979378</v>
      </c>
    </row>
    <row r="18" spans="1:16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1</v>
      </c>
      <c r="H18" s="30">
        <v>1</v>
      </c>
      <c r="I18" s="30">
        <v>1</v>
      </c>
      <c r="J18" s="30">
        <v>1</v>
      </c>
      <c r="L18" s="10" t="s">
        <v>32</v>
      </c>
      <c r="M18" s="11">
        <v>138</v>
      </c>
      <c r="N18" s="11">
        <v>28</v>
      </c>
      <c r="O18" s="12">
        <v>166</v>
      </c>
      <c r="P18" s="59">
        <f t="shared" si="0"/>
        <v>0.83132530120481929</v>
      </c>
    </row>
    <row r="19" spans="1:16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J19" s="30">
        <v>1</v>
      </c>
      <c r="L19" s="43" t="s">
        <v>15</v>
      </c>
      <c r="M19" s="44">
        <v>1761</v>
      </c>
      <c r="N19" s="44">
        <v>672</v>
      </c>
      <c r="O19" s="44">
        <v>2433</v>
      </c>
      <c r="P19" s="59">
        <f t="shared" si="0"/>
        <v>0.72379778051787913</v>
      </c>
    </row>
    <row r="20" spans="1:16" ht="15" customHeight="1" x14ac:dyDescent="0.3">
      <c r="A20" s="17" t="s">
        <v>62</v>
      </c>
      <c r="B20" s="30">
        <v>0.9697659616137877</v>
      </c>
      <c r="C20" s="30">
        <v>1</v>
      </c>
      <c r="D20" s="30">
        <v>0.75</v>
      </c>
      <c r="E20" s="30">
        <v>1</v>
      </c>
      <c r="F20" s="30">
        <v>1</v>
      </c>
      <c r="G20" s="30">
        <v>0.5</v>
      </c>
      <c r="H20" s="30">
        <v>1</v>
      </c>
      <c r="I20" s="30">
        <v>1</v>
      </c>
      <c r="J20" s="30">
        <v>0.99364406779661019</v>
      </c>
    </row>
    <row r="21" spans="1:16" ht="15" customHeight="1" x14ac:dyDescent="0.3">
      <c r="A21" s="17" t="s">
        <v>46</v>
      </c>
      <c r="B21" s="30">
        <v>0.96957011359185274</v>
      </c>
      <c r="C21" s="30">
        <v>1</v>
      </c>
      <c r="D21" s="30">
        <v>0.75</v>
      </c>
      <c r="E21" s="30">
        <v>1</v>
      </c>
      <c r="F21" s="30">
        <v>1</v>
      </c>
      <c r="G21" s="30">
        <v>0.5</v>
      </c>
      <c r="H21" s="30">
        <v>1</v>
      </c>
      <c r="I21" s="30">
        <v>1</v>
      </c>
      <c r="J21" s="30">
        <v>0.99364406779661019</v>
      </c>
    </row>
    <row r="22" spans="1:16" ht="15" customHeight="1" x14ac:dyDescent="0.3">
      <c r="A22" s="17" t="s">
        <v>47</v>
      </c>
      <c r="B22" s="30">
        <v>0.96954563258911086</v>
      </c>
      <c r="C22" s="30">
        <v>1</v>
      </c>
      <c r="D22" s="30">
        <v>0.75</v>
      </c>
      <c r="E22" s="30">
        <v>1</v>
      </c>
      <c r="F22" s="30">
        <v>1</v>
      </c>
      <c r="G22" s="30">
        <v>0.5</v>
      </c>
      <c r="H22" s="30">
        <v>1</v>
      </c>
      <c r="I22" s="30">
        <v>1</v>
      </c>
      <c r="J22" s="30">
        <v>0.99364406779661019</v>
      </c>
      <c r="L22" s="6" t="s">
        <v>143</v>
      </c>
    </row>
    <row r="23" spans="1:16" ht="15" customHeight="1" x14ac:dyDescent="0.3">
      <c r="A23" s="17" t="s">
        <v>48</v>
      </c>
      <c r="B23" s="30">
        <v>0.96910497453975719</v>
      </c>
      <c r="C23" s="30">
        <v>1</v>
      </c>
      <c r="D23" s="30">
        <v>0.75</v>
      </c>
      <c r="E23" s="30">
        <v>1</v>
      </c>
      <c r="F23" s="30">
        <v>1</v>
      </c>
      <c r="G23" s="30">
        <v>0.5</v>
      </c>
      <c r="H23" s="30">
        <v>1</v>
      </c>
      <c r="I23" s="30">
        <v>1</v>
      </c>
      <c r="J23" s="30">
        <v>0.99364406779661019</v>
      </c>
      <c r="L23" s="57" t="s">
        <v>19</v>
      </c>
      <c r="M23" s="8" t="s">
        <v>16</v>
      </c>
      <c r="N23" s="8" t="s">
        <v>17</v>
      </c>
      <c r="O23" s="8" t="s">
        <v>15</v>
      </c>
      <c r="P23" s="9" t="s">
        <v>18</v>
      </c>
    </row>
    <row r="24" spans="1:16" ht="15" customHeight="1" x14ac:dyDescent="0.3">
      <c r="A24" s="17" t="s">
        <v>49</v>
      </c>
      <c r="B24" s="30">
        <v>0.83783783783783783</v>
      </c>
      <c r="C24" s="30">
        <v>1</v>
      </c>
      <c r="D24" s="30">
        <v>0.75</v>
      </c>
      <c r="E24" s="30">
        <v>1</v>
      </c>
      <c r="F24" s="30">
        <v>1</v>
      </c>
      <c r="G24" s="30">
        <v>0.5</v>
      </c>
      <c r="H24" s="30">
        <v>0.96486486486486489</v>
      </c>
      <c r="I24" s="30">
        <v>1</v>
      </c>
      <c r="J24" s="30">
        <v>0.96610169491525422</v>
      </c>
      <c r="L24" s="10" t="s">
        <v>21</v>
      </c>
      <c r="M24" s="11">
        <v>1</v>
      </c>
      <c r="N24" s="11">
        <v>0</v>
      </c>
      <c r="O24" s="12">
        <v>1</v>
      </c>
      <c r="P24" s="59">
        <f>+M24/O24</f>
        <v>1</v>
      </c>
    </row>
    <row r="25" spans="1:16" ht="15" customHeight="1" x14ac:dyDescent="0.3">
      <c r="A25" s="17" t="s">
        <v>50</v>
      </c>
      <c r="B25" s="30">
        <v>0.64140227183705445</v>
      </c>
      <c r="C25" s="30">
        <v>0.33333333333333331</v>
      </c>
      <c r="D25" s="30">
        <v>0</v>
      </c>
      <c r="E25" s="30">
        <v>0</v>
      </c>
      <c r="F25" s="30">
        <v>0.5</v>
      </c>
      <c r="G25" s="30">
        <v>0.25</v>
      </c>
      <c r="H25" s="30">
        <v>0.89459459459459456</v>
      </c>
      <c r="I25" s="30">
        <v>1</v>
      </c>
      <c r="J25" s="30">
        <v>0.81144067796610164</v>
      </c>
      <c r="L25" s="10" t="s">
        <v>22</v>
      </c>
      <c r="M25" s="11">
        <v>5</v>
      </c>
      <c r="N25" s="11">
        <v>0</v>
      </c>
      <c r="O25" s="12">
        <v>5</v>
      </c>
      <c r="P25" s="59">
        <f t="shared" ref="P25:P36" si="1">+M25/O25</f>
        <v>1</v>
      </c>
    </row>
    <row r="26" spans="1:16" ht="15" customHeight="1" x14ac:dyDescent="0.3">
      <c r="A26" s="17" t="s">
        <v>51</v>
      </c>
      <c r="B26" s="30">
        <v>0.63792596944770863</v>
      </c>
      <c r="C26" s="30">
        <v>0.33333333333333331</v>
      </c>
      <c r="D26" s="30">
        <v>0</v>
      </c>
      <c r="E26" s="30">
        <v>0</v>
      </c>
      <c r="F26" s="30">
        <v>0.5</v>
      </c>
      <c r="G26" s="30">
        <v>0.25</v>
      </c>
      <c r="H26" s="30">
        <v>0.89459459459459456</v>
      </c>
      <c r="I26" s="30">
        <v>1</v>
      </c>
      <c r="J26" s="30">
        <v>0.81144067796610164</v>
      </c>
      <c r="L26" s="10" t="s">
        <v>23</v>
      </c>
      <c r="M26" s="11">
        <v>3</v>
      </c>
      <c r="N26" s="11">
        <v>1</v>
      </c>
      <c r="O26" s="12">
        <v>4</v>
      </c>
      <c r="P26" s="59">
        <f t="shared" si="1"/>
        <v>0.75</v>
      </c>
    </row>
    <row r="27" spans="1:16" ht="15" customHeight="1" x14ac:dyDescent="0.3">
      <c r="A27" s="17" t="s">
        <v>52</v>
      </c>
      <c r="B27" s="30">
        <v>0.63792596944770863</v>
      </c>
      <c r="C27" s="30">
        <v>0.33333333333333331</v>
      </c>
      <c r="D27" s="30">
        <v>0</v>
      </c>
      <c r="E27" s="30">
        <v>0</v>
      </c>
      <c r="F27" s="30">
        <v>0.5</v>
      </c>
      <c r="G27" s="30">
        <v>0.25</v>
      </c>
      <c r="H27" s="30">
        <v>0.89459459459459456</v>
      </c>
      <c r="I27" s="30">
        <v>1</v>
      </c>
      <c r="J27" s="30">
        <v>0.81144067796610164</v>
      </c>
      <c r="L27" s="10" t="s">
        <v>24</v>
      </c>
      <c r="M27" s="11">
        <v>7</v>
      </c>
      <c r="N27" s="11">
        <v>1</v>
      </c>
      <c r="O27" s="12">
        <v>8</v>
      </c>
      <c r="P27" s="59">
        <f t="shared" si="1"/>
        <v>0.875</v>
      </c>
    </row>
    <row r="28" spans="1:16" ht="15" customHeight="1" x14ac:dyDescent="0.3">
      <c r="A28" s="17" t="s">
        <v>53</v>
      </c>
      <c r="B28" s="30">
        <v>0.70703584018801413</v>
      </c>
      <c r="C28" s="30">
        <v>0.66666666666666663</v>
      </c>
      <c r="D28" s="30">
        <v>0.25</v>
      </c>
      <c r="E28" s="30">
        <v>2.5000000000000001E-2</v>
      </c>
      <c r="F28" s="30">
        <v>0.5</v>
      </c>
      <c r="G28" s="30">
        <v>0.25</v>
      </c>
      <c r="H28" s="30">
        <v>0.9</v>
      </c>
      <c r="I28" s="30">
        <v>1</v>
      </c>
      <c r="J28" s="30">
        <v>0.82203389830508478</v>
      </c>
      <c r="L28" s="10" t="s">
        <v>25</v>
      </c>
      <c r="M28" s="11">
        <v>4</v>
      </c>
      <c r="N28" s="11">
        <v>0</v>
      </c>
      <c r="O28" s="12">
        <v>4</v>
      </c>
      <c r="P28" s="59">
        <f t="shared" si="1"/>
        <v>1</v>
      </c>
    </row>
    <row r="29" spans="1:16" ht="15" customHeight="1" x14ac:dyDescent="0.3">
      <c r="A29" s="17" t="s">
        <v>54</v>
      </c>
      <c r="B29" s="30">
        <v>0.82971014492753625</v>
      </c>
      <c r="C29" s="30">
        <v>1</v>
      </c>
      <c r="D29" s="30">
        <v>0.75</v>
      </c>
      <c r="E29" s="30">
        <v>1</v>
      </c>
      <c r="F29" s="30">
        <v>1</v>
      </c>
      <c r="G29" s="30">
        <v>1</v>
      </c>
      <c r="H29" s="30">
        <v>0.96756756756756757</v>
      </c>
      <c r="I29" s="30">
        <v>1</v>
      </c>
      <c r="J29" s="30">
        <v>0.97245762711864403</v>
      </c>
      <c r="L29" s="10" t="s">
        <v>26</v>
      </c>
      <c r="M29" s="11">
        <v>4</v>
      </c>
      <c r="N29" s="11">
        <v>1</v>
      </c>
      <c r="O29" s="12">
        <v>5</v>
      </c>
      <c r="P29" s="59">
        <f t="shared" si="1"/>
        <v>0.8</v>
      </c>
    </row>
    <row r="30" spans="1:16" ht="15" customHeight="1" x14ac:dyDescent="0.3">
      <c r="A30" s="17" t="s">
        <v>55</v>
      </c>
      <c r="B30" s="30">
        <v>0.5764052095573835</v>
      </c>
      <c r="C30" s="30">
        <v>1</v>
      </c>
      <c r="D30" s="30">
        <v>0.75</v>
      </c>
      <c r="E30" s="30">
        <v>2.5000000000000001E-2</v>
      </c>
      <c r="F30" s="30">
        <v>1</v>
      </c>
      <c r="G30" s="30">
        <v>0.25</v>
      </c>
      <c r="H30" s="30">
        <v>0.43783783783783786</v>
      </c>
      <c r="I30" s="30">
        <v>1</v>
      </c>
      <c r="J30" s="30">
        <v>0.46822033898305082</v>
      </c>
      <c r="L30" s="10" t="s">
        <v>27</v>
      </c>
      <c r="M30" s="11">
        <v>6</v>
      </c>
      <c r="N30" s="11">
        <v>0</v>
      </c>
      <c r="O30" s="12">
        <v>6</v>
      </c>
      <c r="P30" s="59">
        <f t="shared" si="1"/>
        <v>1</v>
      </c>
    </row>
    <row r="31" spans="1:16" ht="15" customHeight="1" x14ac:dyDescent="0.3">
      <c r="A31" s="17" t="s">
        <v>56</v>
      </c>
      <c r="B31" s="30">
        <v>0.90853897375636505</v>
      </c>
      <c r="C31" s="30">
        <v>1</v>
      </c>
      <c r="D31" s="30">
        <v>0.75</v>
      </c>
      <c r="E31" s="30">
        <v>1</v>
      </c>
      <c r="F31" s="30">
        <v>1</v>
      </c>
      <c r="G31" s="30">
        <v>1</v>
      </c>
      <c r="H31" s="30">
        <v>0.99189189189189186</v>
      </c>
      <c r="I31" s="30">
        <v>1</v>
      </c>
      <c r="J31" s="30">
        <v>0.99152542372881358</v>
      </c>
      <c r="L31" s="10" t="s">
        <v>28</v>
      </c>
      <c r="M31" s="11">
        <v>4</v>
      </c>
      <c r="N31" s="11">
        <v>0</v>
      </c>
      <c r="O31" s="12">
        <v>4</v>
      </c>
      <c r="P31" s="59">
        <f t="shared" si="1"/>
        <v>1</v>
      </c>
    </row>
    <row r="32" spans="1:16" ht="15" customHeight="1" x14ac:dyDescent="0.3">
      <c r="A32" s="17" t="s">
        <v>57</v>
      </c>
      <c r="B32" s="30">
        <v>0.5495495495495496</v>
      </c>
      <c r="C32" s="30">
        <v>1</v>
      </c>
      <c r="D32" s="30">
        <v>0.75</v>
      </c>
      <c r="E32" s="30">
        <v>2.5000000000000001E-2</v>
      </c>
      <c r="F32" s="30">
        <v>0.5</v>
      </c>
      <c r="G32" s="30">
        <v>0.25</v>
      </c>
      <c r="H32" s="30">
        <v>0.38108108108108107</v>
      </c>
      <c r="I32" s="30">
        <v>1</v>
      </c>
      <c r="J32" s="30">
        <v>0.42161016949152541</v>
      </c>
      <c r="L32" s="10" t="s">
        <v>29</v>
      </c>
      <c r="M32" s="11">
        <v>2</v>
      </c>
      <c r="N32" s="11">
        <v>0</v>
      </c>
      <c r="O32" s="12">
        <v>2</v>
      </c>
      <c r="P32" s="59">
        <f t="shared" si="1"/>
        <v>1</v>
      </c>
    </row>
    <row r="33" spans="1:17" ht="15" customHeight="1" x14ac:dyDescent="0.3">
      <c r="A33" s="17" t="s">
        <v>58</v>
      </c>
      <c r="B33" s="30">
        <v>0.60047003525264397</v>
      </c>
      <c r="C33" s="30">
        <v>0.66666666666666663</v>
      </c>
      <c r="D33" s="30">
        <v>0</v>
      </c>
      <c r="E33" s="30">
        <v>2.5000000000000001E-2</v>
      </c>
      <c r="F33" s="30">
        <v>0.5</v>
      </c>
      <c r="G33" s="30">
        <v>0.25</v>
      </c>
      <c r="H33" s="30">
        <v>0.38108108108108107</v>
      </c>
      <c r="I33" s="30">
        <v>1</v>
      </c>
      <c r="J33" s="30">
        <v>0.41313559322033899</v>
      </c>
      <c r="L33" s="10" t="s">
        <v>30</v>
      </c>
      <c r="M33" s="11">
        <v>0</v>
      </c>
      <c r="N33" s="11">
        <v>0</v>
      </c>
      <c r="O33" s="12">
        <v>0</v>
      </c>
      <c r="P33" s="59" t="s">
        <v>20</v>
      </c>
    </row>
    <row r="34" spans="1:17" ht="15" customHeight="1" x14ac:dyDescent="0.3">
      <c r="A34" s="17" t="s">
        <v>59</v>
      </c>
      <c r="B34" s="30">
        <v>0.99211711711711714</v>
      </c>
      <c r="C34" s="30">
        <v>1</v>
      </c>
      <c r="D34" s="30">
        <v>0.75</v>
      </c>
      <c r="E34" s="30">
        <v>1</v>
      </c>
      <c r="F34" s="30">
        <v>1</v>
      </c>
      <c r="G34" s="30">
        <v>1</v>
      </c>
      <c r="H34" s="30">
        <v>0.99189189189189186</v>
      </c>
      <c r="I34" s="30">
        <v>1</v>
      </c>
      <c r="J34" s="30">
        <v>0.99152542372881358</v>
      </c>
      <c r="L34" s="10" t="s">
        <v>31</v>
      </c>
      <c r="M34" s="11">
        <v>16</v>
      </c>
      <c r="N34" s="11">
        <v>1</v>
      </c>
      <c r="O34" s="12">
        <v>17</v>
      </c>
      <c r="P34" s="59">
        <f t="shared" si="1"/>
        <v>0.94117647058823528</v>
      </c>
    </row>
    <row r="35" spans="1:17" ht="15" customHeight="1" x14ac:dyDescent="0.3">
      <c r="A35" s="17" t="s">
        <v>60</v>
      </c>
      <c r="B35" s="30">
        <v>0.99211711711711714</v>
      </c>
      <c r="C35" s="30">
        <v>1</v>
      </c>
      <c r="D35" s="30">
        <v>0.75</v>
      </c>
      <c r="E35" s="30">
        <v>1</v>
      </c>
      <c r="F35" s="30">
        <v>1</v>
      </c>
      <c r="G35" s="30">
        <v>1</v>
      </c>
      <c r="H35" s="30">
        <v>0.99189189189189186</v>
      </c>
      <c r="I35" s="30">
        <v>1</v>
      </c>
      <c r="J35" s="30">
        <v>0.99152542372881358</v>
      </c>
      <c r="L35" s="10" t="s">
        <v>32</v>
      </c>
      <c r="M35" s="11">
        <v>8</v>
      </c>
      <c r="N35" s="11">
        <v>1</v>
      </c>
      <c r="O35" s="12">
        <v>9</v>
      </c>
      <c r="P35" s="59">
        <f t="shared" si="1"/>
        <v>0.88888888888888884</v>
      </c>
    </row>
    <row r="36" spans="1:17" ht="15" customHeight="1" x14ac:dyDescent="0.3">
      <c r="A36" s="17" t="s">
        <v>61</v>
      </c>
      <c r="B36" s="30">
        <v>0.76696533490011753</v>
      </c>
      <c r="C36" s="30">
        <v>0.66666666666666663</v>
      </c>
      <c r="D36" s="30">
        <v>0.25</v>
      </c>
      <c r="E36" s="30">
        <v>2.5000000000000001E-2</v>
      </c>
      <c r="F36" s="30">
        <v>0.5</v>
      </c>
      <c r="G36" s="30">
        <v>0.25</v>
      </c>
      <c r="H36" s="30">
        <v>0.46216216216216216</v>
      </c>
      <c r="I36" s="30">
        <v>1</v>
      </c>
      <c r="J36" s="30">
        <v>0.4788135593220339</v>
      </c>
      <c r="L36" s="13" t="s">
        <v>15</v>
      </c>
      <c r="M36" s="12">
        <v>60</v>
      </c>
      <c r="N36" s="12">
        <v>5</v>
      </c>
      <c r="O36" s="12">
        <v>65</v>
      </c>
      <c r="P36" s="59">
        <f t="shared" si="1"/>
        <v>0.92307692307692313</v>
      </c>
    </row>
    <row r="38" spans="1:17" ht="18" x14ac:dyDescent="0.3">
      <c r="A38" s="15" t="s">
        <v>116</v>
      </c>
    </row>
    <row r="39" spans="1:17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7" ht="16.8" customHeight="1" x14ac:dyDescent="0.3">
      <c r="A40" s="24" t="s">
        <v>65</v>
      </c>
      <c r="B40" s="18">
        <v>0</v>
      </c>
      <c r="C40" s="18">
        <v>0</v>
      </c>
      <c r="D40" s="18">
        <v>2</v>
      </c>
      <c r="E40" s="18">
        <v>0</v>
      </c>
      <c r="F40" s="18">
        <v>2</v>
      </c>
    </row>
    <row r="41" spans="1:17" ht="16.8" customHeight="1" x14ac:dyDescent="0.3">
      <c r="A41" s="24" t="s">
        <v>66</v>
      </c>
      <c r="B41" s="18">
        <v>0</v>
      </c>
      <c r="C41" s="18">
        <v>0</v>
      </c>
      <c r="D41" s="18">
        <v>1</v>
      </c>
      <c r="E41" s="18">
        <v>2</v>
      </c>
      <c r="F41" s="18">
        <v>3</v>
      </c>
      <c r="J41" s="41"/>
      <c r="L41" s="41"/>
      <c r="M41" s="42"/>
      <c r="N41" s="41"/>
      <c r="O41" s="42"/>
      <c r="P41" s="41"/>
      <c r="Q41" s="41"/>
    </row>
    <row r="42" spans="1:17" ht="16.8" customHeight="1" x14ac:dyDescent="0.3">
      <c r="A42" s="24" t="s">
        <v>0</v>
      </c>
      <c r="B42" s="18">
        <v>0</v>
      </c>
      <c r="C42" s="18">
        <v>1</v>
      </c>
      <c r="D42" s="18">
        <v>3</v>
      </c>
      <c r="E42" s="18">
        <v>0</v>
      </c>
      <c r="F42" s="18">
        <v>4</v>
      </c>
      <c r="J42" s="41"/>
      <c r="L42" s="41"/>
      <c r="M42" s="42"/>
      <c r="N42" s="41"/>
      <c r="O42" s="42"/>
      <c r="P42" s="41"/>
      <c r="Q42" s="41"/>
    </row>
    <row r="43" spans="1:17" ht="16.8" customHeight="1" x14ac:dyDescent="0.3">
      <c r="A43" s="24" t="s">
        <v>67</v>
      </c>
      <c r="B43" s="18">
        <v>0</v>
      </c>
      <c r="C43" s="18">
        <v>0</v>
      </c>
      <c r="D43" s="18">
        <v>1</v>
      </c>
      <c r="E43" s="18">
        <v>1</v>
      </c>
      <c r="F43" s="18">
        <v>2</v>
      </c>
      <c r="J43" s="41"/>
      <c r="L43" s="41"/>
      <c r="M43" s="42"/>
      <c r="N43" s="41"/>
      <c r="O43" s="42"/>
      <c r="P43" s="41"/>
      <c r="Q43" s="41"/>
    </row>
    <row r="44" spans="1:17" ht="16.8" customHeight="1" x14ac:dyDescent="0.3">
      <c r="A44" s="24" t="s">
        <v>75</v>
      </c>
      <c r="B44" s="18">
        <v>3</v>
      </c>
      <c r="C44" s="18">
        <v>0</v>
      </c>
      <c r="D44" s="18">
        <v>683</v>
      </c>
      <c r="E44" s="18">
        <v>54</v>
      </c>
      <c r="F44" s="18">
        <v>740</v>
      </c>
      <c r="J44" s="41"/>
      <c r="L44" s="41"/>
      <c r="M44" s="42"/>
      <c r="N44" s="41"/>
      <c r="O44" s="42"/>
      <c r="P44" s="41"/>
      <c r="Q44" s="41"/>
    </row>
    <row r="45" spans="1:17" ht="16.8" customHeight="1" x14ac:dyDescent="0.3">
      <c r="A45" s="24" t="s">
        <v>76</v>
      </c>
      <c r="B45" s="18">
        <v>0</v>
      </c>
      <c r="C45" s="18">
        <v>0</v>
      </c>
      <c r="D45" s="18">
        <v>330</v>
      </c>
      <c r="E45" s="18">
        <v>7</v>
      </c>
      <c r="F45" s="18">
        <v>337</v>
      </c>
      <c r="J45" s="41"/>
      <c r="L45" s="41"/>
      <c r="M45" s="42"/>
      <c r="N45" s="41"/>
      <c r="O45" s="42"/>
      <c r="P45" s="41"/>
      <c r="Q45" s="41"/>
    </row>
    <row r="46" spans="1:17" ht="16.8" customHeight="1" x14ac:dyDescent="0.3">
      <c r="A46" s="24" t="s">
        <v>8</v>
      </c>
      <c r="B46" s="18">
        <v>2</v>
      </c>
      <c r="C46" s="18">
        <v>3</v>
      </c>
      <c r="D46" s="18">
        <v>45</v>
      </c>
      <c r="E46" s="18">
        <v>8</v>
      </c>
      <c r="F46" s="18">
        <v>58</v>
      </c>
      <c r="J46" s="41"/>
      <c r="L46" s="41"/>
      <c r="M46" s="42"/>
      <c r="N46" s="41"/>
      <c r="O46" s="42"/>
      <c r="P46" s="41"/>
      <c r="Q46" s="41"/>
    </row>
    <row r="47" spans="1:17" ht="16.8" customHeight="1" x14ac:dyDescent="0.3">
      <c r="A47" s="24" t="s">
        <v>6</v>
      </c>
      <c r="B47" s="18">
        <v>1</v>
      </c>
      <c r="C47" s="18">
        <v>0</v>
      </c>
      <c r="D47" s="18">
        <v>38</v>
      </c>
      <c r="E47" s="18">
        <v>4</v>
      </c>
      <c r="F47" s="18">
        <v>43</v>
      </c>
      <c r="J47" s="41"/>
      <c r="L47" s="41"/>
      <c r="M47" s="42"/>
      <c r="N47" s="41"/>
      <c r="O47" s="42"/>
      <c r="P47" s="41"/>
      <c r="Q47" s="41"/>
    </row>
    <row r="48" spans="1:17" ht="16.8" customHeight="1" x14ac:dyDescent="0.3">
      <c r="A48" s="24" t="s">
        <v>11</v>
      </c>
      <c r="B48" s="18">
        <v>0</v>
      </c>
      <c r="C48" s="18">
        <v>0</v>
      </c>
      <c r="D48" s="18">
        <v>2</v>
      </c>
      <c r="E48" s="18">
        <v>1</v>
      </c>
      <c r="F48" s="18">
        <v>3</v>
      </c>
      <c r="J48" s="41"/>
      <c r="L48" s="41"/>
      <c r="M48" s="42"/>
      <c r="N48" s="41"/>
      <c r="O48" s="42"/>
      <c r="P48" s="41"/>
      <c r="Q48" s="41"/>
    </row>
    <row r="49" spans="1:17" ht="16.8" customHeight="1" x14ac:dyDescent="0.3">
      <c r="A49" s="24" t="s">
        <v>2</v>
      </c>
      <c r="B49" s="18">
        <v>0</v>
      </c>
      <c r="C49" s="18">
        <v>0</v>
      </c>
      <c r="D49" s="18">
        <v>1</v>
      </c>
      <c r="E49" s="18">
        <v>0</v>
      </c>
      <c r="F49" s="18">
        <v>1</v>
      </c>
      <c r="J49" s="41"/>
      <c r="L49" s="41"/>
      <c r="M49" s="42"/>
      <c r="N49" s="41"/>
      <c r="O49" s="42"/>
      <c r="P49" s="41"/>
      <c r="Q49" s="41"/>
    </row>
    <row r="50" spans="1:17" ht="16.8" customHeight="1" x14ac:dyDescent="0.3">
      <c r="A50" s="24" t="s">
        <v>9</v>
      </c>
      <c r="B50" s="18">
        <v>0</v>
      </c>
      <c r="C50" s="18">
        <v>0</v>
      </c>
      <c r="D50" s="18">
        <v>2</v>
      </c>
      <c r="E50" s="18">
        <v>1</v>
      </c>
      <c r="F50" s="18">
        <v>3</v>
      </c>
      <c r="J50" s="41"/>
      <c r="L50" s="41"/>
      <c r="M50" s="42"/>
      <c r="N50" s="41"/>
      <c r="O50" s="42"/>
      <c r="P50" s="41"/>
      <c r="Q50" s="41"/>
    </row>
    <row r="51" spans="1:17" ht="16.8" customHeight="1" x14ac:dyDescent="0.3">
      <c r="A51" s="24" t="s">
        <v>77</v>
      </c>
      <c r="B51" s="18">
        <v>0</v>
      </c>
      <c r="C51" s="18">
        <v>0</v>
      </c>
      <c r="D51" s="18">
        <v>37</v>
      </c>
      <c r="E51" s="18">
        <v>3</v>
      </c>
      <c r="F51" s="18">
        <v>40</v>
      </c>
      <c r="J51" s="41"/>
      <c r="L51" s="41"/>
      <c r="M51" s="42"/>
      <c r="N51" s="41"/>
      <c r="O51" s="42"/>
      <c r="P51" s="41"/>
      <c r="Q51" s="41"/>
    </row>
    <row r="52" spans="1:17" ht="16.8" customHeight="1" x14ac:dyDescent="0.3">
      <c r="A52" s="24" t="s">
        <v>78</v>
      </c>
      <c r="B52" s="18">
        <v>4</v>
      </c>
      <c r="C52" s="18">
        <v>0</v>
      </c>
      <c r="D52" s="18">
        <v>0</v>
      </c>
      <c r="E52" s="18">
        <v>0</v>
      </c>
      <c r="F52" s="18">
        <v>4</v>
      </c>
      <c r="J52" s="41"/>
      <c r="L52" s="41"/>
      <c r="M52" s="42"/>
      <c r="N52" s="41"/>
      <c r="O52" s="42"/>
      <c r="P52" s="41"/>
      <c r="Q52" s="41"/>
    </row>
    <row r="53" spans="1:17" ht="16.8" customHeight="1" x14ac:dyDescent="0.3">
      <c r="A53" s="24" t="s">
        <v>68</v>
      </c>
      <c r="B53" s="18">
        <v>23</v>
      </c>
      <c r="C53" s="18">
        <v>0</v>
      </c>
      <c r="D53" s="18">
        <v>537</v>
      </c>
      <c r="E53" s="18">
        <v>291</v>
      </c>
      <c r="F53" s="18">
        <v>851</v>
      </c>
      <c r="J53" s="41"/>
      <c r="L53" s="41"/>
      <c r="M53" s="42"/>
      <c r="N53" s="41"/>
      <c r="O53" s="42"/>
      <c r="P53" s="41"/>
      <c r="Q53" s="41"/>
    </row>
    <row r="54" spans="1:17" ht="16.8" customHeight="1" x14ac:dyDescent="0.3">
      <c r="A54" s="24" t="s">
        <v>74</v>
      </c>
      <c r="B54" s="18">
        <v>44</v>
      </c>
      <c r="C54" s="18">
        <v>0</v>
      </c>
      <c r="D54" s="18">
        <v>5</v>
      </c>
      <c r="E54" s="18">
        <v>0</v>
      </c>
      <c r="F54" s="18">
        <v>49</v>
      </c>
      <c r="J54" s="41"/>
      <c r="L54" s="41"/>
      <c r="M54" s="42"/>
      <c r="N54" s="41"/>
      <c r="O54" s="42"/>
      <c r="P54" s="41"/>
      <c r="Q54" s="41"/>
    </row>
    <row r="55" spans="1:17" ht="18" x14ac:dyDescent="0.3">
      <c r="A55" s="26" t="s">
        <v>73</v>
      </c>
      <c r="B55" s="27">
        <v>77</v>
      </c>
      <c r="C55" s="27">
        <v>4</v>
      </c>
      <c r="D55" s="27">
        <v>1687</v>
      </c>
      <c r="E55" s="27">
        <v>372</v>
      </c>
      <c r="F55" s="27">
        <v>2140</v>
      </c>
      <c r="J55" s="41"/>
      <c r="L55" s="41"/>
      <c r="M55" s="42"/>
      <c r="N55" s="41"/>
      <c r="O55" s="42"/>
      <c r="P55" s="41"/>
      <c r="Q55" s="41"/>
    </row>
    <row r="56" spans="1:17" x14ac:dyDescent="0.3">
      <c r="J56" s="41"/>
      <c r="L56" s="41"/>
      <c r="M56" s="42"/>
      <c r="N56" s="41"/>
      <c r="O56" s="42"/>
      <c r="P56" s="41"/>
      <c r="Q56" s="41"/>
    </row>
    <row r="57" spans="1:17" x14ac:dyDescent="0.3">
      <c r="J57" s="41"/>
      <c r="L57" s="41"/>
      <c r="M57" s="42"/>
      <c r="N57" s="41"/>
      <c r="O57" s="41"/>
      <c r="P57" s="41"/>
      <c r="Q57" s="41"/>
    </row>
    <row r="58" spans="1:17" x14ac:dyDescent="0.3">
      <c r="A58" s="48" t="s">
        <v>117</v>
      </c>
      <c r="J58" s="41"/>
      <c r="L58" s="41"/>
      <c r="M58" s="42"/>
      <c r="N58" s="41"/>
      <c r="O58" s="41"/>
      <c r="P58" s="41"/>
      <c r="Q58" s="41"/>
    </row>
    <row r="59" spans="1:17" x14ac:dyDescent="0.3">
      <c r="A59" s="48" t="s">
        <v>119</v>
      </c>
      <c r="J59" s="41"/>
      <c r="L59" s="41"/>
      <c r="M59" s="42"/>
      <c r="N59" s="41"/>
      <c r="O59" s="41"/>
      <c r="P59" s="41"/>
      <c r="Q59" s="41"/>
    </row>
    <row r="60" spans="1:17" x14ac:dyDescent="0.3">
      <c r="J60" s="41"/>
      <c r="L60" s="41"/>
      <c r="M60" s="41"/>
      <c r="N60" s="41"/>
      <c r="O60" s="41"/>
      <c r="P60" s="41"/>
      <c r="Q60" s="41"/>
    </row>
    <row r="61" spans="1:17" x14ac:dyDescent="0.3">
      <c r="J61" s="41"/>
      <c r="L61" s="41"/>
      <c r="M61" s="41"/>
      <c r="N61" s="41"/>
      <c r="O61" s="41"/>
      <c r="P61" s="41"/>
      <c r="Q61" s="41"/>
    </row>
    <row r="62" spans="1:17" x14ac:dyDescent="0.3">
      <c r="J62" s="41"/>
      <c r="L62" s="41"/>
      <c r="M62" s="41"/>
      <c r="N62" s="41"/>
      <c r="O62" s="41"/>
      <c r="P62" s="41"/>
      <c r="Q62" s="41"/>
    </row>
    <row r="63" spans="1:17" x14ac:dyDescent="0.3">
      <c r="J63" s="41"/>
      <c r="L63" s="41"/>
      <c r="M63" s="41"/>
      <c r="N63" s="41"/>
      <c r="O63" s="41"/>
      <c r="P63" s="41"/>
      <c r="Q63" s="41"/>
    </row>
    <row r="64" spans="1:17" x14ac:dyDescent="0.3">
      <c r="J64" s="41"/>
      <c r="L64" s="41"/>
      <c r="M64" s="41"/>
      <c r="N64" s="41"/>
      <c r="O64" s="41"/>
      <c r="P64" s="41"/>
      <c r="Q64" s="41"/>
    </row>
  </sheetData>
  <conditionalFormatting sqref="B8:J36">
    <cfRule type="cellIs" dxfId="107" priority="25" operator="lessThan">
      <formula>0.9</formula>
    </cfRule>
    <cfRule type="cellIs" dxfId="106" priority="26" operator="between">
      <formula>0.9999999999</formula>
      <formula>0.9</formula>
    </cfRule>
    <cfRule type="cellIs" dxfId="105" priority="27" operator="equal">
      <formula>1</formula>
    </cfRule>
  </conditionalFormatting>
  <conditionalFormatting sqref="P24:P36">
    <cfRule type="cellIs" dxfId="104" priority="4" operator="lessThan">
      <formula>0.9</formula>
    </cfRule>
    <cfRule type="cellIs" dxfId="103" priority="5" operator="between">
      <formula>0.9999999999</formula>
      <formula>0.9</formula>
    </cfRule>
    <cfRule type="cellIs" dxfId="102" priority="6" operator="equal">
      <formula>1</formula>
    </cfRule>
  </conditionalFormatting>
  <conditionalFormatting sqref="P7:P19">
    <cfRule type="cellIs" dxfId="101" priority="1" operator="lessThan">
      <formula>0.9</formula>
    </cfRule>
    <cfRule type="cellIs" dxfId="100" priority="2" operator="between">
      <formula>0.9999999999</formula>
      <formula>0.9</formula>
    </cfRule>
    <cfRule type="cellIs" dxfId="99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3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N64"/>
  <sheetViews>
    <sheetView showGridLines="0" topLeftCell="A33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3.77734375" style="14" customWidth="1"/>
    <col min="3" max="8" width="12.77734375" style="14" customWidth="1"/>
    <col min="9" max="9" width="8.33203125" style="14" customWidth="1"/>
    <col min="10" max="13" width="15" style="14" customWidth="1"/>
    <col min="14" max="14" width="16.88671875" style="14" customWidth="1"/>
    <col min="15" max="16384" width="11.44140625" style="14"/>
  </cols>
  <sheetData>
    <row r="1" spans="1:14" ht="18" x14ac:dyDescent="0.3">
      <c r="A1" s="67" t="s">
        <v>120</v>
      </c>
    </row>
    <row r="3" spans="1:14" ht="19.8" x14ac:dyDescent="0.3">
      <c r="A3" s="47" t="s">
        <v>130</v>
      </c>
      <c r="B3" s="46"/>
      <c r="C3" s="46"/>
      <c r="D3" s="46"/>
      <c r="E3" s="46"/>
      <c r="F3" s="46"/>
      <c r="G3" s="46"/>
      <c r="H3" s="46"/>
      <c r="J3" s="45" t="s">
        <v>118</v>
      </c>
      <c r="K3" s="66"/>
      <c r="L3" s="66"/>
      <c r="M3" s="66"/>
      <c r="N3" s="66"/>
    </row>
    <row r="4" spans="1:14" ht="10.199999999999999" customHeight="1" x14ac:dyDescent="0.35">
      <c r="A4" s="16"/>
      <c r="C4" s="29"/>
      <c r="D4" s="21"/>
      <c r="E4" s="21"/>
      <c r="F4" s="21"/>
      <c r="G4" s="6"/>
      <c r="H4" s="6"/>
      <c r="I4" s="28"/>
    </row>
    <row r="5" spans="1:14" s="2" customFormat="1" ht="15.75" customHeight="1" x14ac:dyDescent="0.3">
      <c r="A5" s="1"/>
      <c r="B5" s="14"/>
      <c r="C5" s="35" t="s">
        <v>103</v>
      </c>
      <c r="D5" s="35"/>
      <c r="E5" s="35"/>
      <c r="F5" s="35"/>
      <c r="G5" s="35"/>
      <c r="H5" s="36"/>
      <c r="J5" s="6" t="s">
        <v>126</v>
      </c>
      <c r="K5" s="14"/>
      <c r="L5" s="14"/>
      <c r="M5" s="14"/>
      <c r="N5" s="14"/>
    </row>
    <row r="6" spans="1:14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1</v>
      </c>
      <c r="F6" s="22" t="s">
        <v>81</v>
      </c>
      <c r="G6" s="22" t="s">
        <v>74</v>
      </c>
      <c r="H6" s="33" t="s">
        <v>15</v>
      </c>
      <c r="J6" s="57" t="s">
        <v>19</v>
      </c>
      <c r="K6" s="8" t="s">
        <v>16</v>
      </c>
      <c r="L6" s="8" t="s">
        <v>17</v>
      </c>
      <c r="M6" s="8" t="s">
        <v>15</v>
      </c>
      <c r="N6" s="58" t="s">
        <v>18</v>
      </c>
    </row>
    <row r="7" spans="1:14" s="6" customFormat="1" ht="16.5" customHeight="1" x14ac:dyDescent="0.3">
      <c r="A7" s="4" t="s">
        <v>33</v>
      </c>
      <c r="B7" s="5">
        <v>40848</v>
      </c>
      <c r="C7" s="5">
        <v>2</v>
      </c>
      <c r="D7" s="5">
        <v>2</v>
      </c>
      <c r="E7" s="5">
        <v>2</v>
      </c>
      <c r="F7" s="5">
        <v>134</v>
      </c>
      <c r="G7" s="5">
        <v>302</v>
      </c>
      <c r="H7" s="5">
        <v>442</v>
      </c>
      <c r="J7" s="10" t="s">
        <v>21</v>
      </c>
      <c r="K7" s="11">
        <v>95</v>
      </c>
      <c r="L7" s="11">
        <v>19</v>
      </c>
      <c r="M7" s="12">
        <v>114</v>
      </c>
      <c r="N7" s="59">
        <f t="shared" ref="N7:N19" si="0">K7/M7</f>
        <v>0.83333333333333337</v>
      </c>
    </row>
    <row r="8" spans="1:14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J8" s="10" t="s">
        <v>22</v>
      </c>
      <c r="K8" s="11">
        <v>143</v>
      </c>
      <c r="L8" s="11">
        <v>49</v>
      </c>
      <c r="M8" s="12">
        <v>192</v>
      </c>
      <c r="N8" s="59">
        <f t="shared" si="0"/>
        <v>0.74479166666666663</v>
      </c>
    </row>
    <row r="9" spans="1:14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J9" s="10" t="s">
        <v>23</v>
      </c>
      <c r="K9" s="11">
        <v>65</v>
      </c>
      <c r="L9" s="11">
        <v>24</v>
      </c>
      <c r="M9" s="12">
        <v>89</v>
      </c>
      <c r="N9" s="59">
        <f t="shared" si="0"/>
        <v>0.7303370786516854</v>
      </c>
    </row>
    <row r="10" spans="1:14" ht="15" customHeight="1" x14ac:dyDescent="0.3">
      <c r="A10" s="17" t="s">
        <v>38</v>
      </c>
      <c r="B10" s="30">
        <v>0.91524676850763809</v>
      </c>
      <c r="C10" s="30">
        <v>0.5</v>
      </c>
      <c r="D10" s="30">
        <v>0.5</v>
      </c>
      <c r="E10" s="30">
        <v>1</v>
      </c>
      <c r="F10" s="30">
        <v>0.9925373134328358</v>
      </c>
      <c r="G10" s="30">
        <v>1</v>
      </c>
      <c r="H10" s="30">
        <v>0.99321266968325794</v>
      </c>
      <c r="J10" s="10" t="s">
        <v>24</v>
      </c>
      <c r="K10" s="11">
        <v>202</v>
      </c>
      <c r="L10" s="11">
        <v>99</v>
      </c>
      <c r="M10" s="12">
        <v>301</v>
      </c>
      <c r="N10" s="59">
        <f t="shared" si="0"/>
        <v>0.67109634551495012</v>
      </c>
    </row>
    <row r="11" spans="1:14" ht="15" customHeight="1" x14ac:dyDescent="0.3">
      <c r="A11" s="17" t="s">
        <v>39</v>
      </c>
      <c r="B11" s="30">
        <v>0.91524676850763809</v>
      </c>
      <c r="C11" s="30">
        <v>0.5</v>
      </c>
      <c r="D11" s="30">
        <v>0.5</v>
      </c>
      <c r="E11" s="30">
        <v>1</v>
      </c>
      <c r="F11" s="30">
        <v>0.9925373134328358</v>
      </c>
      <c r="G11" s="30">
        <v>1</v>
      </c>
      <c r="H11" s="30">
        <v>0.99321266968325794</v>
      </c>
      <c r="J11" s="10" t="s">
        <v>25</v>
      </c>
      <c r="K11" s="11">
        <v>99</v>
      </c>
      <c r="L11" s="11">
        <v>11</v>
      </c>
      <c r="M11" s="12">
        <v>110</v>
      </c>
      <c r="N11" s="59">
        <f t="shared" si="0"/>
        <v>0.9</v>
      </c>
    </row>
    <row r="12" spans="1:14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J12" s="10" t="s">
        <v>26</v>
      </c>
      <c r="K12" s="11">
        <v>72</v>
      </c>
      <c r="L12" s="11">
        <v>14</v>
      </c>
      <c r="M12" s="12">
        <v>86</v>
      </c>
      <c r="N12" s="59">
        <f t="shared" si="0"/>
        <v>0.83720930232558144</v>
      </c>
    </row>
    <row r="13" spans="1:14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J13" s="10" t="s">
        <v>27</v>
      </c>
      <c r="K13" s="11">
        <v>131</v>
      </c>
      <c r="L13" s="11">
        <v>105</v>
      </c>
      <c r="M13" s="12">
        <v>236</v>
      </c>
      <c r="N13" s="59">
        <f t="shared" si="0"/>
        <v>0.55508474576271183</v>
      </c>
    </row>
    <row r="14" spans="1:14" ht="15" customHeight="1" x14ac:dyDescent="0.3">
      <c r="A14" s="17" t="s">
        <v>42</v>
      </c>
      <c r="B14" s="30">
        <v>0.8812181746964356</v>
      </c>
      <c r="C14" s="30">
        <v>0.5</v>
      </c>
      <c r="D14" s="30">
        <v>0.5</v>
      </c>
      <c r="E14" s="30">
        <v>1</v>
      </c>
      <c r="F14" s="30">
        <v>0.9925373134328358</v>
      </c>
      <c r="G14" s="30">
        <v>1</v>
      </c>
      <c r="H14" s="30">
        <v>0.99321266968325794</v>
      </c>
      <c r="J14" s="10" t="s">
        <v>28</v>
      </c>
      <c r="K14" s="11">
        <v>271</v>
      </c>
      <c r="L14" s="11">
        <v>146</v>
      </c>
      <c r="M14" s="12">
        <v>417</v>
      </c>
      <c r="N14" s="59">
        <f t="shared" si="0"/>
        <v>0.64988009592326135</v>
      </c>
    </row>
    <row r="15" spans="1:14" ht="15" customHeight="1" x14ac:dyDescent="0.3">
      <c r="A15" s="17" t="s">
        <v>43</v>
      </c>
      <c r="B15" s="30">
        <v>0.8812181746964356</v>
      </c>
      <c r="C15" s="30">
        <v>0.5</v>
      </c>
      <c r="D15" s="30">
        <v>0.5</v>
      </c>
      <c r="E15" s="30">
        <v>1</v>
      </c>
      <c r="F15" s="30">
        <v>0.9925373134328358</v>
      </c>
      <c r="G15" s="30">
        <v>1</v>
      </c>
      <c r="H15" s="30">
        <v>0.99321266968325794</v>
      </c>
      <c r="J15" s="10" t="s">
        <v>29</v>
      </c>
      <c r="K15" s="11">
        <v>163</v>
      </c>
      <c r="L15" s="11">
        <v>46</v>
      </c>
      <c r="M15" s="12">
        <v>209</v>
      </c>
      <c r="N15" s="59">
        <f t="shared" si="0"/>
        <v>0.77990430622009566</v>
      </c>
    </row>
    <row r="16" spans="1:14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J16" s="10" t="s">
        <v>30</v>
      </c>
      <c r="K16" s="11">
        <v>247</v>
      </c>
      <c r="L16" s="11">
        <v>72</v>
      </c>
      <c r="M16" s="12">
        <v>319</v>
      </c>
      <c r="N16" s="59">
        <f t="shared" si="0"/>
        <v>0.77429467084639503</v>
      </c>
    </row>
    <row r="17" spans="1:14" ht="15" customHeight="1" x14ac:dyDescent="0.3">
      <c r="A17" s="17" t="s">
        <v>45</v>
      </c>
      <c r="B17" s="30">
        <v>0.96041421856639253</v>
      </c>
      <c r="C17" s="30">
        <v>1</v>
      </c>
      <c r="D17" s="30">
        <v>1</v>
      </c>
      <c r="E17" s="30">
        <v>1</v>
      </c>
      <c r="F17" s="30">
        <v>1</v>
      </c>
      <c r="G17" s="30">
        <v>1</v>
      </c>
      <c r="H17" s="30">
        <v>1</v>
      </c>
      <c r="J17" s="10" t="s">
        <v>31</v>
      </c>
      <c r="K17" s="11">
        <v>135</v>
      </c>
      <c r="L17" s="11">
        <v>59</v>
      </c>
      <c r="M17" s="12">
        <v>194</v>
      </c>
      <c r="N17" s="59">
        <f t="shared" si="0"/>
        <v>0.69587628865979378</v>
      </c>
    </row>
    <row r="18" spans="1:14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1</v>
      </c>
      <c r="H18" s="30">
        <v>1</v>
      </c>
      <c r="J18" s="10" t="s">
        <v>32</v>
      </c>
      <c r="K18" s="11">
        <v>138</v>
      </c>
      <c r="L18" s="11">
        <v>28</v>
      </c>
      <c r="M18" s="12">
        <v>166</v>
      </c>
      <c r="N18" s="59">
        <f t="shared" si="0"/>
        <v>0.83132530120481929</v>
      </c>
    </row>
    <row r="19" spans="1:14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J19" s="43" t="s">
        <v>15</v>
      </c>
      <c r="K19" s="44">
        <v>1761</v>
      </c>
      <c r="L19" s="44">
        <v>672</v>
      </c>
      <c r="M19" s="44">
        <v>2433</v>
      </c>
      <c r="N19" s="59">
        <f t="shared" si="0"/>
        <v>0.72379778051787913</v>
      </c>
    </row>
    <row r="20" spans="1:14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0.5</v>
      </c>
      <c r="F20" s="30">
        <v>0.97014925373134331</v>
      </c>
      <c r="G20" s="30">
        <v>1</v>
      </c>
      <c r="H20" s="30">
        <v>0.9886877828054299</v>
      </c>
    </row>
    <row r="21" spans="1:14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0.5</v>
      </c>
      <c r="F21" s="30">
        <v>0.97014925373134331</v>
      </c>
      <c r="G21" s="30">
        <v>1</v>
      </c>
      <c r="H21" s="30">
        <v>0.9886877828054299</v>
      </c>
    </row>
    <row r="22" spans="1:14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0.5</v>
      </c>
      <c r="F22" s="30">
        <v>0.97014925373134331</v>
      </c>
      <c r="G22" s="30">
        <v>1</v>
      </c>
      <c r="H22" s="30">
        <v>0.9886877828054299</v>
      </c>
      <c r="J22" s="6" t="s">
        <v>144</v>
      </c>
    </row>
    <row r="23" spans="1:14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0.5</v>
      </c>
      <c r="F23" s="30">
        <v>0.97014925373134331</v>
      </c>
      <c r="G23" s="30">
        <v>1</v>
      </c>
      <c r="H23" s="30">
        <v>0.9886877828054299</v>
      </c>
      <c r="J23" s="57" t="s">
        <v>19</v>
      </c>
      <c r="K23" s="8" t="s">
        <v>16</v>
      </c>
      <c r="L23" s="8" t="s">
        <v>17</v>
      </c>
      <c r="M23" s="8" t="s">
        <v>15</v>
      </c>
      <c r="N23" s="58" t="s">
        <v>18</v>
      </c>
    </row>
    <row r="24" spans="1:14" ht="15" customHeight="1" x14ac:dyDescent="0.3">
      <c r="A24" s="17" t="s">
        <v>49</v>
      </c>
      <c r="B24" s="30">
        <v>0.83783783783783783</v>
      </c>
      <c r="C24" s="30">
        <v>1</v>
      </c>
      <c r="D24" s="30">
        <v>1</v>
      </c>
      <c r="E24" s="30">
        <v>0.5</v>
      </c>
      <c r="F24" s="30">
        <v>0.97014925373134331</v>
      </c>
      <c r="G24" s="30">
        <v>1</v>
      </c>
      <c r="H24" s="30">
        <v>0.9886877828054299</v>
      </c>
      <c r="J24" s="10" t="s">
        <v>21</v>
      </c>
      <c r="K24" s="11">
        <v>0</v>
      </c>
      <c r="L24" s="11">
        <v>1</v>
      </c>
      <c r="M24" s="12">
        <v>1</v>
      </c>
      <c r="N24" s="59">
        <f>+K24/M24</f>
        <v>0</v>
      </c>
    </row>
    <row r="25" spans="1:14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0.5</v>
      </c>
      <c r="F25" s="30">
        <v>0.61940298507462688</v>
      </c>
      <c r="G25" s="30">
        <v>1</v>
      </c>
      <c r="H25" s="30">
        <v>0.87330316742081449</v>
      </c>
      <c r="J25" s="10" t="s">
        <v>22</v>
      </c>
      <c r="K25" s="11">
        <v>1</v>
      </c>
      <c r="L25" s="11">
        <v>0</v>
      </c>
      <c r="M25" s="12">
        <v>1</v>
      </c>
      <c r="N25" s="59">
        <f t="shared" ref="N25:N36" si="1">+K25/M25</f>
        <v>1</v>
      </c>
    </row>
    <row r="26" spans="1:14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0.5</v>
      </c>
      <c r="F26" s="30">
        <v>0.61940298507462688</v>
      </c>
      <c r="G26" s="30">
        <v>1</v>
      </c>
      <c r="H26" s="30">
        <v>0.87330316742081449</v>
      </c>
      <c r="J26" s="10" t="s">
        <v>23</v>
      </c>
      <c r="K26" s="11">
        <v>1</v>
      </c>
      <c r="L26" s="11">
        <v>0</v>
      </c>
      <c r="M26" s="12">
        <v>1</v>
      </c>
      <c r="N26" s="59">
        <f t="shared" si="1"/>
        <v>1</v>
      </c>
    </row>
    <row r="27" spans="1:14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0.5</v>
      </c>
      <c r="F27" s="30">
        <v>0.61940298507462688</v>
      </c>
      <c r="G27" s="30">
        <v>1</v>
      </c>
      <c r="H27" s="30">
        <v>0.87330316742081449</v>
      </c>
      <c r="J27" s="10" t="s">
        <v>24</v>
      </c>
      <c r="K27" s="11">
        <v>1</v>
      </c>
      <c r="L27" s="11">
        <v>0</v>
      </c>
      <c r="M27" s="12">
        <v>1</v>
      </c>
      <c r="N27" s="59">
        <f t="shared" si="1"/>
        <v>1</v>
      </c>
    </row>
    <row r="28" spans="1:14" ht="15" customHeight="1" x14ac:dyDescent="0.3">
      <c r="A28" s="17" t="s">
        <v>53</v>
      </c>
      <c r="B28" s="30">
        <v>0.70703584018801413</v>
      </c>
      <c r="C28" s="30">
        <v>0</v>
      </c>
      <c r="D28" s="30">
        <v>0.5</v>
      </c>
      <c r="E28" s="30">
        <v>0.5</v>
      </c>
      <c r="F28" s="30">
        <v>0.73880597014925375</v>
      </c>
      <c r="G28" s="30">
        <v>1</v>
      </c>
      <c r="H28" s="30">
        <v>0.91176470588235292</v>
      </c>
      <c r="J28" s="10" t="s">
        <v>25</v>
      </c>
      <c r="K28" s="11">
        <v>2</v>
      </c>
      <c r="L28" s="11">
        <v>2</v>
      </c>
      <c r="M28" s="12">
        <v>4</v>
      </c>
      <c r="N28" s="59">
        <f t="shared" si="1"/>
        <v>0.5</v>
      </c>
    </row>
    <row r="29" spans="1:14" ht="15" customHeight="1" x14ac:dyDescent="0.3">
      <c r="A29" s="17" t="s">
        <v>54</v>
      </c>
      <c r="B29" s="30">
        <v>0.82971014492753625</v>
      </c>
      <c r="C29" s="30">
        <v>1</v>
      </c>
      <c r="D29" s="30">
        <v>0.5</v>
      </c>
      <c r="E29" s="30">
        <v>1</v>
      </c>
      <c r="F29" s="30">
        <v>0.97761194029850751</v>
      </c>
      <c r="G29" s="30">
        <v>1</v>
      </c>
      <c r="H29" s="30">
        <v>0.99095022624434392</v>
      </c>
      <c r="J29" s="10" t="s">
        <v>26</v>
      </c>
      <c r="K29" s="11">
        <v>4</v>
      </c>
      <c r="L29" s="11">
        <v>2</v>
      </c>
      <c r="M29" s="12">
        <v>6</v>
      </c>
      <c r="N29" s="59">
        <f t="shared" si="1"/>
        <v>0.66666666666666663</v>
      </c>
    </row>
    <row r="30" spans="1:14" ht="15" customHeight="1" x14ac:dyDescent="0.3">
      <c r="A30" s="17" t="s">
        <v>55</v>
      </c>
      <c r="B30" s="30">
        <v>0.5764052095573835</v>
      </c>
      <c r="C30" s="30">
        <v>1</v>
      </c>
      <c r="D30" s="30">
        <v>1</v>
      </c>
      <c r="E30" s="30">
        <v>1</v>
      </c>
      <c r="F30" s="30">
        <v>0.75373134328358204</v>
      </c>
      <c r="G30" s="30">
        <v>1</v>
      </c>
      <c r="H30" s="30">
        <v>0.92533936651583715</v>
      </c>
      <c r="J30" s="10" t="s">
        <v>27</v>
      </c>
      <c r="K30" s="11">
        <v>5</v>
      </c>
      <c r="L30" s="11">
        <v>2</v>
      </c>
      <c r="M30" s="12">
        <v>7</v>
      </c>
      <c r="N30" s="59">
        <f t="shared" si="1"/>
        <v>0.7142857142857143</v>
      </c>
    </row>
    <row r="31" spans="1:14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1</v>
      </c>
      <c r="F31" s="30">
        <v>0.97761194029850751</v>
      </c>
      <c r="G31" s="30">
        <v>1</v>
      </c>
      <c r="H31" s="30">
        <v>0.99321266968325794</v>
      </c>
      <c r="J31" s="10" t="s">
        <v>28</v>
      </c>
      <c r="K31" s="11">
        <v>2</v>
      </c>
      <c r="L31" s="11">
        <v>0</v>
      </c>
      <c r="M31" s="12">
        <v>2</v>
      </c>
      <c r="N31" s="59">
        <f t="shared" si="1"/>
        <v>1</v>
      </c>
    </row>
    <row r="32" spans="1:14" ht="15" customHeight="1" x14ac:dyDescent="0.3">
      <c r="A32" s="17" t="s">
        <v>57</v>
      </c>
      <c r="B32" s="30">
        <v>0.5495495495495496</v>
      </c>
      <c r="C32" s="30">
        <v>0</v>
      </c>
      <c r="D32" s="30">
        <v>0.5</v>
      </c>
      <c r="E32" s="30">
        <v>1</v>
      </c>
      <c r="F32" s="30">
        <v>0.76119402985074625</v>
      </c>
      <c r="G32" s="30">
        <v>1</v>
      </c>
      <c r="H32" s="30">
        <v>0.920814479638009</v>
      </c>
      <c r="J32" s="10" t="s">
        <v>29</v>
      </c>
      <c r="K32" s="11">
        <v>1</v>
      </c>
      <c r="L32" s="11">
        <v>0</v>
      </c>
      <c r="M32" s="12">
        <v>1</v>
      </c>
      <c r="N32" s="59">
        <f t="shared" si="1"/>
        <v>1</v>
      </c>
    </row>
    <row r="33" spans="1:14" ht="15" customHeight="1" x14ac:dyDescent="0.3">
      <c r="A33" s="17" t="s">
        <v>58</v>
      </c>
      <c r="B33" s="30">
        <v>0.60047003525264397</v>
      </c>
      <c r="C33" s="30">
        <v>0</v>
      </c>
      <c r="D33" s="30">
        <v>0.5</v>
      </c>
      <c r="E33" s="30">
        <v>1</v>
      </c>
      <c r="F33" s="30">
        <v>0.76119402985074625</v>
      </c>
      <c r="G33" s="30">
        <v>1</v>
      </c>
      <c r="H33" s="30">
        <v>0.920814479638009</v>
      </c>
      <c r="J33" s="10" t="s">
        <v>30</v>
      </c>
      <c r="K33" s="11">
        <v>0</v>
      </c>
      <c r="L33" s="11">
        <v>0</v>
      </c>
      <c r="M33" s="12">
        <v>0</v>
      </c>
      <c r="N33" s="59" t="s">
        <v>20</v>
      </c>
    </row>
    <row r="34" spans="1:14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0.94776119402985071</v>
      </c>
      <c r="G34" s="30">
        <v>1</v>
      </c>
      <c r="H34" s="30">
        <v>0.98416289592760176</v>
      </c>
      <c r="J34" s="10" t="s">
        <v>31</v>
      </c>
      <c r="K34" s="11">
        <v>0</v>
      </c>
      <c r="L34" s="11">
        <v>0</v>
      </c>
      <c r="M34" s="12">
        <v>0</v>
      </c>
      <c r="N34" s="59" t="s">
        <v>20</v>
      </c>
    </row>
    <row r="35" spans="1:14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0.94776119402985071</v>
      </c>
      <c r="G35" s="30">
        <v>1</v>
      </c>
      <c r="H35" s="30">
        <v>0.98416289592760176</v>
      </c>
      <c r="J35" s="10" t="s">
        <v>32</v>
      </c>
      <c r="K35" s="11">
        <v>0</v>
      </c>
      <c r="L35" s="11">
        <v>0</v>
      </c>
      <c r="M35" s="12">
        <v>0</v>
      </c>
      <c r="N35" s="59" t="s">
        <v>20</v>
      </c>
    </row>
    <row r="36" spans="1:14" ht="15" customHeight="1" x14ac:dyDescent="0.3">
      <c r="A36" s="17" t="s">
        <v>61</v>
      </c>
      <c r="B36" s="30">
        <v>0.76696533490011753</v>
      </c>
      <c r="C36" s="30">
        <v>0</v>
      </c>
      <c r="D36" s="30">
        <v>0.5</v>
      </c>
      <c r="E36" s="30">
        <v>1</v>
      </c>
      <c r="F36" s="30">
        <v>0.46268656716417911</v>
      </c>
      <c r="G36" s="30">
        <v>0.5629139072847682</v>
      </c>
      <c r="H36" s="30">
        <v>0.53167420814479638</v>
      </c>
      <c r="J36" s="13" t="s">
        <v>15</v>
      </c>
      <c r="K36" s="12">
        <v>17</v>
      </c>
      <c r="L36" s="12">
        <v>7</v>
      </c>
      <c r="M36" s="12">
        <v>24</v>
      </c>
      <c r="N36" s="59">
        <f t="shared" si="1"/>
        <v>0.70833333333333337</v>
      </c>
    </row>
    <row r="38" spans="1:14" ht="18" x14ac:dyDescent="0.3">
      <c r="A38" s="15" t="s">
        <v>116</v>
      </c>
    </row>
    <row r="39" spans="1:14" ht="31.2" x14ac:dyDescent="0.3">
      <c r="A39" s="25" t="s">
        <v>14</v>
      </c>
      <c r="B39" s="3" t="s">
        <v>72</v>
      </c>
      <c r="C39" s="3" t="s">
        <v>69</v>
      </c>
      <c r="D39" s="3" t="s">
        <v>70</v>
      </c>
      <c r="E39" s="3" t="s">
        <v>71</v>
      </c>
      <c r="F39" s="25" t="s">
        <v>15</v>
      </c>
    </row>
    <row r="40" spans="1:14" x14ac:dyDescent="0.3">
      <c r="A40" s="24" t="s">
        <v>66</v>
      </c>
      <c r="B40" s="18">
        <v>0</v>
      </c>
      <c r="C40" s="18">
        <v>0</v>
      </c>
      <c r="D40" s="18">
        <v>0</v>
      </c>
      <c r="E40" s="18">
        <v>2</v>
      </c>
      <c r="F40" s="18">
        <v>2</v>
      </c>
    </row>
    <row r="41" spans="1:14" x14ac:dyDescent="0.3">
      <c r="A41" s="24" t="s">
        <v>0</v>
      </c>
      <c r="B41" s="18">
        <v>0</v>
      </c>
      <c r="C41" s="18">
        <v>1</v>
      </c>
      <c r="D41" s="18">
        <v>1</v>
      </c>
      <c r="E41" s="18">
        <v>0</v>
      </c>
      <c r="F41" s="18">
        <v>2</v>
      </c>
      <c r="J41" s="41"/>
      <c r="K41" s="42"/>
      <c r="L41" s="41"/>
      <c r="M41" s="42"/>
      <c r="N41" s="41"/>
    </row>
    <row r="42" spans="1:14" x14ac:dyDescent="0.3">
      <c r="A42" s="24" t="s">
        <v>8</v>
      </c>
      <c r="B42" s="18">
        <v>2</v>
      </c>
      <c r="C42" s="18">
        <v>1</v>
      </c>
      <c r="D42" s="18">
        <v>23</v>
      </c>
      <c r="E42" s="18">
        <v>3</v>
      </c>
      <c r="F42" s="18">
        <v>29</v>
      </c>
      <c r="J42" s="41"/>
      <c r="K42" s="42"/>
      <c r="L42" s="41"/>
      <c r="M42" s="42"/>
      <c r="N42" s="41"/>
    </row>
    <row r="43" spans="1:14" x14ac:dyDescent="0.3">
      <c r="A43" s="24" t="s">
        <v>6</v>
      </c>
      <c r="B43" s="18">
        <v>1</v>
      </c>
      <c r="C43" s="18">
        <v>0</v>
      </c>
      <c r="D43" s="18">
        <v>12</v>
      </c>
      <c r="E43" s="18">
        <v>1</v>
      </c>
      <c r="F43" s="18">
        <v>14</v>
      </c>
      <c r="J43" s="41"/>
      <c r="K43" s="42"/>
      <c r="L43" s="41"/>
      <c r="M43" s="42"/>
      <c r="N43" s="41"/>
    </row>
    <row r="44" spans="1:14" x14ac:dyDescent="0.3">
      <c r="A44" s="24" t="s">
        <v>1</v>
      </c>
      <c r="B44" s="18">
        <v>2</v>
      </c>
      <c r="C44" s="18">
        <v>0</v>
      </c>
      <c r="D44" s="18">
        <v>0</v>
      </c>
      <c r="E44" s="18">
        <v>0</v>
      </c>
      <c r="F44" s="18">
        <v>2</v>
      </c>
      <c r="J44" s="41"/>
      <c r="K44" s="42"/>
      <c r="L44" s="41"/>
      <c r="M44" s="42"/>
      <c r="N44" s="41"/>
    </row>
    <row r="45" spans="1:14" x14ac:dyDescent="0.3">
      <c r="A45" s="24" t="s">
        <v>2</v>
      </c>
      <c r="B45" s="18">
        <v>0</v>
      </c>
      <c r="C45" s="18">
        <v>0</v>
      </c>
      <c r="D45" s="18">
        <v>1</v>
      </c>
      <c r="E45" s="18">
        <v>0</v>
      </c>
      <c r="F45" s="18">
        <v>1</v>
      </c>
      <c r="J45" s="41"/>
      <c r="K45" s="42"/>
      <c r="L45" s="41"/>
      <c r="M45" s="42"/>
      <c r="N45" s="41"/>
    </row>
    <row r="46" spans="1:14" x14ac:dyDescent="0.3">
      <c r="A46" s="24" t="s">
        <v>9</v>
      </c>
      <c r="B46" s="18">
        <v>0</v>
      </c>
      <c r="C46" s="18">
        <v>0</v>
      </c>
      <c r="D46" s="18">
        <v>0</v>
      </c>
      <c r="E46" s="18">
        <v>1</v>
      </c>
      <c r="F46" s="18">
        <v>1</v>
      </c>
      <c r="J46" s="41"/>
      <c r="K46" s="42"/>
      <c r="L46" s="41"/>
      <c r="M46" s="42"/>
      <c r="N46" s="41"/>
    </row>
    <row r="47" spans="1:14" x14ac:dyDescent="0.3">
      <c r="A47" s="24" t="s">
        <v>68</v>
      </c>
      <c r="B47" s="18">
        <v>15</v>
      </c>
      <c r="C47" s="18">
        <v>0</v>
      </c>
      <c r="D47" s="18">
        <v>242</v>
      </c>
      <c r="E47" s="18">
        <v>77</v>
      </c>
      <c r="F47" s="18">
        <v>334</v>
      </c>
      <c r="J47" s="41"/>
      <c r="K47" s="42"/>
      <c r="L47" s="41"/>
      <c r="M47" s="42"/>
      <c r="N47" s="41"/>
    </row>
    <row r="48" spans="1:14" x14ac:dyDescent="0.3">
      <c r="A48" s="24" t="s">
        <v>74</v>
      </c>
      <c r="B48" s="18">
        <v>58</v>
      </c>
      <c r="C48" s="18">
        <v>0</v>
      </c>
      <c r="D48" s="18">
        <v>239</v>
      </c>
      <c r="E48" s="18">
        <v>5</v>
      </c>
      <c r="F48" s="18">
        <v>302</v>
      </c>
      <c r="J48" s="41"/>
      <c r="K48" s="42"/>
      <c r="L48" s="41"/>
      <c r="M48" s="42"/>
      <c r="N48" s="41"/>
    </row>
    <row r="49" spans="1:14" ht="18" x14ac:dyDescent="0.3">
      <c r="A49" s="26" t="s">
        <v>73</v>
      </c>
      <c r="B49" s="27">
        <v>78</v>
      </c>
      <c r="C49" s="27">
        <v>2</v>
      </c>
      <c r="D49" s="27">
        <v>518</v>
      </c>
      <c r="E49" s="27">
        <v>89</v>
      </c>
      <c r="F49" s="27">
        <v>687</v>
      </c>
      <c r="J49" s="41"/>
      <c r="K49" s="42"/>
      <c r="L49" s="41"/>
      <c r="M49" s="42"/>
      <c r="N49" s="41"/>
    </row>
    <row r="50" spans="1:14" x14ac:dyDescent="0.3">
      <c r="J50" s="41"/>
      <c r="K50" s="42"/>
      <c r="L50" s="41"/>
      <c r="M50" s="42"/>
      <c r="N50" s="41"/>
    </row>
    <row r="51" spans="1:14" x14ac:dyDescent="0.3">
      <c r="J51" s="41"/>
      <c r="K51" s="42"/>
      <c r="L51" s="41"/>
      <c r="M51" s="42"/>
      <c r="N51" s="41"/>
    </row>
    <row r="52" spans="1:14" x14ac:dyDescent="0.3">
      <c r="A52" s="48" t="s">
        <v>117</v>
      </c>
      <c r="J52" s="41"/>
      <c r="K52" s="42"/>
      <c r="L52" s="41"/>
      <c r="M52" s="42"/>
      <c r="N52" s="41"/>
    </row>
    <row r="53" spans="1:14" x14ac:dyDescent="0.3">
      <c r="A53" s="48" t="s">
        <v>119</v>
      </c>
      <c r="J53" s="41"/>
      <c r="K53" s="42"/>
      <c r="L53" s="41"/>
      <c r="M53" s="42"/>
      <c r="N53" s="41"/>
    </row>
    <row r="54" spans="1:14" x14ac:dyDescent="0.3">
      <c r="J54" s="41"/>
      <c r="K54" s="42"/>
      <c r="L54" s="41"/>
      <c r="M54" s="42"/>
      <c r="N54" s="41"/>
    </row>
    <row r="55" spans="1:14" x14ac:dyDescent="0.3">
      <c r="J55" s="41"/>
      <c r="K55" s="42"/>
      <c r="L55" s="41"/>
      <c r="M55" s="42"/>
      <c r="N55" s="41"/>
    </row>
    <row r="56" spans="1:14" x14ac:dyDescent="0.3">
      <c r="J56" s="41"/>
      <c r="K56" s="42"/>
      <c r="L56" s="41"/>
      <c r="M56" s="42"/>
      <c r="N56" s="41"/>
    </row>
    <row r="57" spans="1:14" x14ac:dyDescent="0.3">
      <c r="J57" s="41"/>
      <c r="K57" s="42"/>
      <c r="L57" s="41"/>
      <c r="M57" s="41"/>
      <c r="N57" s="41"/>
    </row>
    <row r="58" spans="1:14" x14ac:dyDescent="0.3">
      <c r="J58" s="41"/>
      <c r="K58" s="42"/>
      <c r="L58" s="41"/>
      <c r="M58" s="41"/>
      <c r="N58" s="41"/>
    </row>
    <row r="59" spans="1:14" x14ac:dyDescent="0.3">
      <c r="J59" s="41"/>
      <c r="K59" s="42"/>
      <c r="L59" s="41"/>
      <c r="M59" s="41"/>
      <c r="N59" s="41"/>
    </row>
    <row r="60" spans="1:14" x14ac:dyDescent="0.3">
      <c r="J60" s="41"/>
      <c r="K60" s="41"/>
      <c r="L60" s="41"/>
      <c r="M60" s="41"/>
      <c r="N60" s="41"/>
    </row>
    <row r="61" spans="1:14" x14ac:dyDescent="0.3">
      <c r="J61" s="41"/>
      <c r="K61" s="41"/>
      <c r="L61" s="41"/>
      <c r="M61" s="41"/>
      <c r="N61" s="41"/>
    </row>
    <row r="62" spans="1:14" x14ac:dyDescent="0.3">
      <c r="J62" s="41"/>
      <c r="K62" s="41"/>
      <c r="L62" s="41"/>
      <c r="M62" s="41"/>
      <c r="N62" s="41"/>
    </row>
    <row r="63" spans="1:14" x14ac:dyDescent="0.3">
      <c r="J63" s="41"/>
      <c r="K63" s="41"/>
      <c r="L63" s="41"/>
      <c r="M63" s="41"/>
      <c r="N63" s="41"/>
    </row>
    <row r="64" spans="1:14" x14ac:dyDescent="0.3">
      <c r="J64" s="41"/>
      <c r="K64" s="41"/>
      <c r="L64" s="41"/>
      <c r="M64" s="41"/>
      <c r="N64" s="41"/>
    </row>
  </sheetData>
  <conditionalFormatting sqref="B8:H36">
    <cfRule type="cellIs" dxfId="98" priority="25" operator="lessThan">
      <formula>0.9</formula>
    </cfRule>
    <cfRule type="cellIs" dxfId="97" priority="26" operator="between">
      <formula>0.9999999999</formula>
      <formula>0.9</formula>
    </cfRule>
    <cfRule type="cellIs" dxfId="96" priority="27" operator="equal">
      <formula>1</formula>
    </cfRule>
  </conditionalFormatting>
  <conditionalFormatting sqref="N24:N36">
    <cfRule type="cellIs" dxfId="95" priority="4" operator="lessThan">
      <formula>0.9</formula>
    </cfRule>
    <cfRule type="cellIs" dxfId="94" priority="5" operator="between">
      <formula>0.9999999999</formula>
      <formula>0.9</formula>
    </cfRule>
    <cfRule type="cellIs" dxfId="93" priority="6" operator="equal">
      <formula>1</formula>
    </cfRule>
  </conditionalFormatting>
  <conditionalFormatting sqref="N7:N19">
    <cfRule type="cellIs" dxfId="92" priority="1" operator="lessThan">
      <formula>0.9</formula>
    </cfRule>
    <cfRule type="cellIs" dxfId="91" priority="2" operator="between">
      <formula>0.9999999999</formula>
      <formula>0.9</formula>
    </cfRule>
    <cfRule type="cellIs" dxfId="90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60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P64"/>
  <sheetViews>
    <sheetView showGridLines="0" topLeftCell="A19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3.77734375" style="14" customWidth="1"/>
    <col min="3" max="9" width="12.44140625" style="14" customWidth="1"/>
    <col min="10" max="10" width="8.33203125" style="41" customWidth="1"/>
    <col min="11" max="14" width="1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1"/>
    </row>
    <row r="5" spans="1:16" s="2" customFormat="1" ht="15.75" customHeight="1" x14ac:dyDescent="0.3">
      <c r="A5" s="1"/>
      <c r="B5" s="14"/>
      <c r="C5" s="35" t="s">
        <v>104</v>
      </c>
      <c r="D5" s="35"/>
      <c r="E5" s="35"/>
      <c r="F5" s="35"/>
      <c r="G5" s="35"/>
      <c r="H5" s="35"/>
      <c r="I5" s="36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83</v>
      </c>
      <c r="F6" s="22" t="s">
        <v>78</v>
      </c>
      <c r="G6" s="22" t="s">
        <v>81</v>
      </c>
      <c r="H6" s="22" t="s">
        <v>74</v>
      </c>
      <c r="I6" s="33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58" t="s">
        <v>18</v>
      </c>
      <c r="P6" s="19"/>
    </row>
    <row r="7" spans="1:16" s="6" customFormat="1" ht="16.5" customHeight="1" x14ac:dyDescent="0.3">
      <c r="A7" s="4" t="s">
        <v>33</v>
      </c>
      <c r="B7" s="5">
        <v>40848</v>
      </c>
      <c r="C7" s="5">
        <v>3</v>
      </c>
      <c r="D7" s="5">
        <v>5</v>
      </c>
      <c r="E7" s="5">
        <v>1</v>
      </c>
      <c r="F7" s="5">
        <v>5</v>
      </c>
      <c r="G7" s="5">
        <v>134</v>
      </c>
      <c r="H7" s="5">
        <v>42</v>
      </c>
      <c r="I7" s="5">
        <v>190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30">
        <v>0.91524676850763809</v>
      </c>
      <c r="C10" s="30">
        <v>1</v>
      </c>
      <c r="D10" s="30">
        <v>1</v>
      </c>
      <c r="E10" s="30">
        <v>1</v>
      </c>
      <c r="F10" s="30">
        <v>1</v>
      </c>
      <c r="G10" s="30">
        <v>0.96268656716417911</v>
      </c>
      <c r="H10" s="30">
        <v>1</v>
      </c>
      <c r="I10" s="30">
        <v>0.97368421052631582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30">
        <v>0.91524676850763809</v>
      </c>
      <c r="C11" s="30">
        <v>1</v>
      </c>
      <c r="D11" s="30">
        <v>1</v>
      </c>
      <c r="E11" s="30">
        <v>1</v>
      </c>
      <c r="F11" s="30">
        <v>1</v>
      </c>
      <c r="G11" s="30">
        <v>0.96268656716417911</v>
      </c>
      <c r="H11" s="30">
        <v>1</v>
      </c>
      <c r="I11" s="30">
        <v>0.97368421052631582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1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30">
        <v>0.8812181746964356</v>
      </c>
      <c r="C14" s="30">
        <v>1</v>
      </c>
      <c r="D14" s="30">
        <v>0.8</v>
      </c>
      <c r="E14" s="30">
        <v>1</v>
      </c>
      <c r="F14" s="30">
        <v>1</v>
      </c>
      <c r="G14" s="30">
        <v>0.83582089552238803</v>
      </c>
      <c r="H14" s="30">
        <v>1</v>
      </c>
      <c r="I14" s="30">
        <v>0.87894736842105259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30">
        <v>0.8812181746964356</v>
      </c>
      <c r="C15" s="30">
        <v>1</v>
      </c>
      <c r="D15" s="30">
        <v>0.8</v>
      </c>
      <c r="E15" s="30">
        <v>1</v>
      </c>
      <c r="F15" s="30">
        <v>1</v>
      </c>
      <c r="G15" s="30">
        <v>0.83582089552238803</v>
      </c>
      <c r="H15" s="30">
        <v>1</v>
      </c>
      <c r="I15" s="30">
        <v>0.87894736842105259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30">
        <v>0.96041421856639253</v>
      </c>
      <c r="C17" s="30">
        <v>1</v>
      </c>
      <c r="D17" s="30">
        <v>1</v>
      </c>
      <c r="E17" s="30">
        <v>1</v>
      </c>
      <c r="F17" s="30">
        <v>1</v>
      </c>
      <c r="G17" s="30">
        <v>0.9925373134328358</v>
      </c>
      <c r="H17" s="30">
        <v>1</v>
      </c>
      <c r="I17" s="30">
        <v>0.99473684210526314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30">
        <v>0.97882393262828049</v>
      </c>
      <c r="C18" s="30">
        <v>0.66666666666666663</v>
      </c>
      <c r="D18" s="30">
        <v>0.8</v>
      </c>
      <c r="E18" s="30">
        <v>1</v>
      </c>
      <c r="F18" s="30">
        <v>0.4</v>
      </c>
      <c r="G18" s="30">
        <v>0.80597014925373134</v>
      </c>
      <c r="H18" s="30">
        <v>1</v>
      </c>
      <c r="I18" s="30">
        <v>0.83684210526315794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1</v>
      </c>
      <c r="F20" s="30">
        <v>1</v>
      </c>
      <c r="G20" s="30">
        <v>0.9850746268656716</v>
      </c>
      <c r="H20" s="30">
        <v>1</v>
      </c>
      <c r="I20" s="30">
        <v>0.98947368421052628</v>
      </c>
    </row>
    <row r="21" spans="1:15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1</v>
      </c>
      <c r="F21" s="30">
        <v>1</v>
      </c>
      <c r="G21" s="30">
        <v>0.9850746268656716</v>
      </c>
      <c r="H21" s="30">
        <v>1</v>
      </c>
      <c r="I21" s="30">
        <v>0.98947368421052628</v>
      </c>
    </row>
    <row r="22" spans="1:15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1</v>
      </c>
      <c r="F22" s="30">
        <v>1</v>
      </c>
      <c r="G22" s="30">
        <v>0.9850746268656716</v>
      </c>
      <c r="H22" s="30">
        <v>1</v>
      </c>
      <c r="I22" s="30">
        <v>0.98947368421052628</v>
      </c>
      <c r="K22" s="6" t="s">
        <v>145</v>
      </c>
    </row>
    <row r="23" spans="1:15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1</v>
      </c>
      <c r="F23" s="30">
        <v>1</v>
      </c>
      <c r="G23" s="30">
        <v>0.9850746268656716</v>
      </c>
      <c r="H23" s="30">
        <v>1</v>
      </c>
      <c r="I23" s="30">
        <v>0.98947368421052628</v>
      </c>
      <c r="K23" s="57" t="s">
        <v>19</v>
      </c>
      <c r="L23" s="8" t="s">
        <v>16</v>
      </c>
      <c r="M23" s="8" t="s">
        <v>17</v>
      </c>
      <c r="N23" s="8" t="s">
        <v>15</v>
      </c>
      <c r="O23" s="9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0.33333333333333331</v>
      </c>
      <c r="D24" s="30">
        <v>0.8</v>
      </c>
      <c r="E24" s="30">
        <v>1</v>
      </c>
      <c r="F24" s="30">
        <v>0.4</v>
      </c>
      <c r="G24" s="30">
        <v>0.77611940298507465</v>
      </c>
      <c r="H24" s="30">
        <v>1</v>
      </c>
      <c r="I24" s="30">
        <v>0.81052631578947365</v>
      </c>
      <c r="K24" s="10" t="s">
        <v>21</v>
      </c>
      <c r="L24" s="11">
        <v>0</v>
      </c>
      <c r="M24" s="11">
        <v>0</v>
      </c>
      <c r="N24" s="12">
        <v>0</v>
      </c>
      <c r="O24" s="59" t="s">
        <v>20</v>
      </c>
    </row>
    <row r="25" spans="1:15" ht="15" customHeight="1" x14ac:dyDescent="0.3">
      <c r="A25" s="17" t="s">
        <v>50</v>
      </c>
      <c r="B25" s="30">
        <v>0.64140227183705445</v>
      </c>
      <c r="C25" s="30">
        <v>0.33333333333333331</v>
      </c>
      <c r="D25" s="30">
        <v>0.6</v>
      </c>
      <c r="E25" s="30">
        <v>0</v>
      </c>
      <c r="F25" s="30">
        <v>0.4</v>
      </c>
      <c r="G25" s="30">
        <v>0.41791044776119401</v>
      </c>
      <c r="H25" s="30">
        <v>1</v>
      </c>
      <c r="I25" s="30">
        <v>0.54736842105263162</v>
      </c>
      <c r="K25" s="10" t="s">
        <v>22</v>
      </c>
      <c r="L25" s="11">
        <v>5</v>
      </c>
      <c r="M25" s="11">
        <v>1</v>
      </c>
      <c r="N25" s="12">
        <v>6</v>
      </c>
      <c r="O25" s="59">
        <f t="shared" ref="O25:O36" si="1">+L25/N25</f>
        <v>0.83333333333333337</v>
      </c>
    </row>
    <row r="26" spans="1:15" ht="15" customHeight="1" x14ac:dyDescent="0.3">
      <c r="A26" s="17" t="s">
        <v>51</v>
      </c>
      <c r="B26" s="30">
        <v>0.63792596944770863</v>
      </c>
      <c r="C26" s="30">
        <v>0.33333333333333331</v>
      </c>
      <c r="D26" s="30">
        <v>0.6</v>
      </c>
      <c r="E26" s="30">
        <v>0</v>
      </c>
      <c r="F26" s="30">
        <v>0.4</v>
      </c>
      <c r="G26" s="30">
        <v>0.41791044776119401</v>
      </c>
      <c r="H26" s="30">
        <v>1</v>
      </c>
      <c r="I26" s="30">
        <v>0.54736842105263162</v>
      </c>
      <c r="K26" s="10" t="s">
        <v>23</v>
      </c>
      <c r="L26" s="11">
        <v>1</v>
      </c>
      <c r="M26" s="11">
        <v>1</v>
      </c>
      <c r="N26" s="12">
        <v>2</v>
      </c>
      <c r="O26" s="59">
        <f t="shared" si="1"/>
        <v>0.5</v>
      </c>
    </row>
    <row r="27" spans="1:15" ht="15" customHeight="1" x14ac:dyDescent="0.3">
      <c r="A27" s="17" t="s">
        <v>52</v>
      </c>
      <c r="B27" s="30">
        <v>0.63792596944770863</v>
      </c>
      <c r="C27" s="30">
        <v>0.33333333333333331</v>
      </c>
      <c r="D27" s="30">
        <v>0.6</v>
      </c>
      <c r="E27" s="30">
        <v>0</v>
      </c>
      <c r="F27" s="30">
        <v>0.4</v>
      </c>
      <c r="G27" s="30">
        <v>0.41791044776119401</v>
      </c>
      <c r="H27" s="30">
        <v>1</v>
      </c>
      <c r="I27" s="30">
        <v>0.54736842105263162</v>
      </c>
      <c r="K27" s="10" t="s">
        <v>24</v>
      </c>
      <c r="L27" s="11">
        <v>2</v>
      </c>
      <c r="M27" s="11">
        <v>0</v>
      </c>
      <c r="N27" s="12">
        <v>2</v>
      </c>
      <c r="O27" s="59">
        <f t="shared" si="1"/>
        <v>1</v>
      </c>
    </row>
    <row r="28" spans="1:15" ht="15" customHeight="1" x14ac:dyDescent="0.3">
      <c r="A28" s="17" t="s">
        <v>53</v>
      </c>
      <c r="B28" s="30">
        <v>0.70703584018801413</v>
      </c>
      <c r="C28" s="30">
        <v>1</v>
      </c>
      <c r="D28" s="30">
        <v>0.8</v>
      </c>
      <c r="E28" s="30">
        <v>1</v>
      </c>
      <c r="F28" s="30">
        <v>1</v>
      </c>
      <c r="G28" s="30">
        <v>0.74626865671641796</v>
      </c>
      <c r="H28" s="30">
        <v>1</v>
      </c>
      <c r="I28" s="30">
        <v>0.81578947368421051</v>
      </c>
      <c r="K28" s="10" t="s">
        <v>25</v>
      </c>
      <c r="L28" s="11">
        <v>4</v>
      </c>
      <c r="M28" s="11">
        <v>1</v>
      </c>
      <c r="N28" s="12">
        <v>5</v>
      </c>
      <c r="O28" s="59">
        <f t="shared" si="1"/>
        <v>0.8</v>
      </c>
    </row>
    <row r="29" spans="1:15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1</v>
      </c>
      <c r="F29" s="30">
        <v>1</v>
      </c>
      <c r="G29" s="30">
        <v>0.94776119402985071</v>
      </c>
      <c r="H29" s="30">
        <v>1</v>
      </c>
      <c r="I29" s="30">
        <v>0.9631578947368421</v>
      </c>
      <c r="K29" s="10" t="s">
        <v>26</v>
      </c>
      <c r="L29" s="11">
        <v>0</v>
      </c>
      <c r="M29" s="11">
        <v>1</v>
      </c>
      <c r="N29" s="12">
        <v>1</v>
      </c>
      <c r="O29" s="59">
        <f t="shared" si="1"/>
        <v>0</v>
      </c>
    </row>
    <row r="30" spans="1:15" ht="15" customHeight="1" x14ac:dyDescent="0.3">
      <c r="A30" s="17" t="s">
        <v>55</v>
      </c>
      <c r="B30" s="30">
        <v>0.5764052095573835</v>
      </c>
      <c r="C30" s="30">
        <v>0.33333333333333331</v>
      </c>
      <c r="D30" s="30">
        <v>1</v>
      </c>
      <c r="E30" s="30">
        <v>1</v>
      </c>
      <c r="F30" s="30">
        <v>0.4</v>
      </c>
      <c r="G30" s="30">
        <v>0.61940298507462688</v>
      </c>
      <c r="H30" s="30">
        <v>0.97619047619047616</v>
      </c>
      <c r="I30" s="30">
        <v>0.7</v>
      </c>
      <c r="K30" s="10" t="s">
        <v>27</v>
      </c>
      <c r="L30" s="11">
        <v>0</v>
      </c>
      <c r="M30" s="11">
        <v>0</v>
      </c>
      <c r="N30" s="12">
        <v>0</v>
      </c>
      <c r="O30" s="59" t="s">
        <v>20</v>
      </c>
    </row>
    <row r="31" spans="1:15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1</v>
      </c>
      <c r="F31" s="30">
        <v>1</v>
      </c>
      <c r="G31" s="30">
        <v>1</v>
      </c>
      <c r="H31" s="30">
        <v>1</v>
      </c>
      <c r="I31" s="30">
        <v>1</v>
      </c>
      <c r="K31" s="10" t="s">
        <v>28</v>
      </c>
      <c r="L31" s="11">
        <v>17</v>
      </c>
      <c r="M31" s="11">
        <v>3</v>
      </c>
      <c r="N31" s="12">
        <v>20</v>
      </c>
      <c r="O31" s="59">
        <f t="shared" si="1"/>
        <v>0.85</v>
      </c>
    </row>
    <row r="32" spans="1:15" ht="15" customHeight="1" x14ac:dyDescent="0.3">
      <c r="A32" s="17" t="s">
        <v>57</v>
      </c>
      <c r="B32" s="30">
        <v>0.5495495495495496</v>
      </c>
      <c r="C32" s="30">
        <v>0.33333333333333331</v>
      </c>
      <c r="D32" s="30">
        <v>0.6</v>
      </c>
      <c r="E32" s="30">
        <v>0</v>
      </c>
      <c r="F32" s="30">
        <v>0.4</v>
      </c>
      <c r="G32" s="30">
        <v>0.41791044776119401</v>
      </c>
      <c r="H32" s="30">
        <v>4.7619047619047616E-2</v>
      </c>
      <c r="I32" s="30">
        <v>0.33684210526315789</v>
      </c>
      <c r="K32" s="10" t="s">
        <v>29</v>
      </c>
      <c r="L32" s="11">
        <v>8</v>
      </c>
      <c r="M32" s="11">
        <v>0</v>
      </c>
      <c r="N32" s="12">
        <v>8</v>
      </c>
      <c r="O32" s="59">
        <f t="shared" si="1"/>
        <v>1</v>
      </c>
    </row>
    <row r="33" spans="1:16" ht="15" customHeight="1" x14ac:dyDescent="0.3">
      <c r="A33" s="17" t="s">
        <v>58</v>
      </c>
      <c r="B33" s="30">
        <v>0.60047003525264397</v>
      </c>
      <c r="C33" s="30">
        <v>0.33333333333333331</v>
      </c>
      <c r="D33" s="30">
        <v>0.6</v>
      </c>
      <c r="E33" s="30">
        <v>1</v>
      </c>
      <c r="F33" s="30">
        <v>0.4</v>
      </c>
      <c r="G33" s="30">
        <v>0.56716417910447758</v>
      </c>
      <c r="H33" s="30">
        <v>0.16666666666666666</v>
      </c>
      <c r="I33" s="30">
        <v>0.47368421052631576</v>
      </c>
      <c r="K33" s="10" t="s">
        <v>30</v>
      </c>
      <c r="L33" s="11">
        <v>6</v>
      </c>
      <c r="M33" s="11">
        <v>0</v>
      </c>
      <c r="N33" s="12">
        <v>6</v>
      </c>
      <c r="O33" s="59">
        <f t="shared" si="1"/>
        <v>1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0.97014925373134331</v>
      </c>
      <c r="H34" s="30">
        <v>1</v>
      </c>
      <c r="I34" s="30">
        <v>0.97894736842105268</v>
      </c>
      <c r="K34" s="10" t="s">
        <v>31</v>
      </c>
      <c r="L34" s="11">
        <v>2</v>
      </c>
      <c r="M34" s="11">
        <v>7</v>
      </c>
      <c r="N34" s="12">
        <v>9</v>
      </c>
      <c r="O34" s="59">
        <f t="shared" si="1"/>
        <v>0.22222222222222221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0.97014925373134331</v>
      </c>
      <c r="H35" s="30">
        <v>1</v>
      </c>
      <c r="I35" s="30">
        <v>0.97894736842105268</v>
      </c>
      <c r="K35" s="10" t="s">
        <v>32</v>
      </c>
      <c r="L35" s="11">
        <v>5</v>
      </c>
      <c r="M35" s="11">
        <v>2</v>
      </c>
      <c r="N35" s="12">
        <v>7</v>
      </c>
      <c r="O35" s="59">
        <f t="shared" si="1"/>
        <v>0.7142857142857143</v>
      </c>
    </row>
    <row r="36" spans="1:16" ht="15" customHeight="1" x14ac:dyDescent="0.3">
      <c r="A36" s="17" t="s">
        <v>61</v>
      </c>
      <c r="B36" s="30">
        <v>0.76696533490011753</v>
      </c>
      <c r="C36" s="30">
        <v>1</v>
      </c>
      <c r="D36" s="30">
        <v>0.8</v>
      </c>
      <c r="E36" s="30">
        <v>1</v>
      </c>
      <c r="F36" s="30">
        <v>1</v>
      </c>
      <c r="G36" s="30">
        <v>0.82835820895522383</v>
      </c>
      <c r="H36" s="30">
        <v>0.23809523809523808</v>
      </c>
      <c r="I36" s="30">
        <v>0.70526315789473681</v>
      </c>
      <c r="K36" s="13" t="s">
        <v>15</v>
      </c>
      <c r="L36" s="12">
        <v>50</v>
      </c>
      <c r="M36" s="12">
        <v>16</v>
      </c>
      <c r="N36" s="12">
        <v>66</v>
      </c>
      <c r="O36" s="59">
        <f t="shared" si="1"/>
        <v>0.75757575757575757</v>
      </c>
    </row>
    <row r="38" spans="1:16" ht="18" x14ac:dyDescent="0.3">
      <c r="A38" s="15" t="s">
        <v>116</v>
      </c>
    </row>
    <row r="39" spans="1:16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6" ht="16.8" customHeight="1" x14ac:dyDescent="0.3">
      <c r="A40" s="24" t="s">
        <v>65</v>
      </c>
      <c r="B40" s="18">
        <v>0</v>
      </c>
      <c r="C40" s="18">
        <v>0</v>
      </c>
      <c r="D40" s="18">
        <v>4</v>
      </c>
      <c r="E40" s="18">
        <v>0</v>
      </c>
      <c r="F40" s="18">
        <v>4</v>
      </c>
    </row>
    <row r="41" spans="1:16" ht="16.8" customHeight="1" x14ac:dyDescent="0.3">
      <c r="A41" s="24" t="s">
        <v>66</v>
      </c>
      <c r="B41" s="18">
        <v>0</v>
      </c>
      <c r="C41" s="18">
        <v>0</v>
      </c>
      <c r="D41" s="18">
        <v>3</v>
      </c>
      <c r="E41" s="18">
        <v>0</v>
      </c>
      <c r="F41" s="18">
        <v>3</v>
      </c>
      <c r="K41" s="41"/>
      <c r="L41" s="42"/>
      <c r="M41" s="41"/>
      <c r="N41" s="42"/>
      <c r="O41" s="41"/>
      <c r="P41" s="41"/>
    </row>
    <row r="42" spans="1:16" ht="16.8" customHeight="1" x14ac:dyDescent="0.3">
      <c r="A42" s="24" t="s">
        <v>0</v>
      </c>
      <c r="B42" s="18">
        <v>0</v>
      </c>
      <c r="C42" s="18">
        <v>0</v>
      </c>
      <c r="D42" s="18">
        <v>5</v>
      </c>
      <c r="E42" s="18">
        <v>0</v>
      </c>
      <c r="F42" s="18">
        <v>5</v>
      </c>
      <c r="K42" s="41"/>
      <c r="L42" s="42"/>
      <c r="M42" s="41"/>
      <c r="N42" s="42"/>
      <c r="O42" s="41"/>
      <c r="P42" s="41"/>
    </row>
    <row r="43" spans="1:16" ht="16.8" customHeight="1" x14ac:dyDescent="0.3">
      <c r="A43" s="24" t="s">
        <v>83</v>
      </c>
      <c r="B43" s="18">
        <v>1</v>
      </c>
      <c r="C43" s="18">
        <v>0</v>
      </c>
      <c r="D43" s="18">
        <v>0</v>
      </c>
      <c r="E43" s="18">
        <v>0</v>
      </c>
      <c r="F43" s="18">
        <v>1</v>
      </c>
      <c r="K43" s="41"/>
      <c r="L43" s="42"/>
      <c r="M43" s="41"/>
      <c r="N43" s="42"/>
      <c r="O43" s="41"/>
      <c r="P43" s="41"/>
    </row>
    <row r="44" spans="1:16" ht="16.8" customHeight="1" x14ac:dyDescent="0.3">
      <c r="A44" s="24" t="s">
        <v>75</v>
      </c>
      <c r="B44" s="18">
        <v>0</v>
      </c>
      <c r="C44" s="18">
        <v>0</v>
      </c>
      <c r="D44" s="18">
        <v>184</v>
      </c>
      <c r="E44" s="18">
        <v>13</v>
      </c>
      <c r="F44" s="18">
        <v>197</v>
      </c>
      <c r="K44" s="41"/>
      <c r="L44" s="42"/>
      <c r="M44" s="41"/>
      <c r="N44" s="42"/>
      <c r="O44" s="41"/>
      <c r="P44" s="41"/>
    </row>
    <row r="45" spans="1:16" ht="16.8" customHeight="1" x14ac:dyDescent="0.3">
      <c r="A45" s="24" t="s">
        <v>8</v>
      </c>
      <c r="B45" s="18">
        <v>2</v>
      </c>
      <c r="C45" s="18">
        <v>1</v>
      </c>
      <c r="D45" s="18">
        <v>9</v>
      </c>
      <c r="E45" s="18">
        <v>6</v>
      </c>
      <c r="F45" s="18">
        <v>18</v>
      </c>
      <c r="K45" s="41"/>
      <c r="L45" s="42"/>
      <c r="M45" s="41"/>
      <c r="N45" s="42"/>
      <c r="O45" s="41"/>
      <c r="P45" s="41"/>
    </row>
    <row r="46" spans="1:16" ht="16.8" customHeight="1" x14ac:dyDescent="0.3">
      <c r="A46" s="24" t="s">
        <v>6</v>
      </c>
      <c r="B46" s="18">
        <v>1</v>
      </c>
      <c r="C46" s="18">
        <v>0</v>
      </c>
      <c r="D46" s="18">
        <v>8</v>
      </c>
      <c r="E46" s="18">
        <v>2</v>
      </c>
      <c r="F46" s="18">
        <v>11</v>
      </c>
      <c r="K46" s="41"/>
      <c r="L46" s="42"/>
      <c r="M46" s="41"/>
      <c r="N46" s="42"/>
      <c r="O46" s="41"/>
      <c r="P46" s="41"/>
    </row>
    <row r="47" spans="1:16" ht="16.8" customHeight="1" x14ac:dyDescent="0.3">
      <c r="A47" s="24" t="s">
        <v>2</v>
      </c>
      <c r="B47" s="18">
        <v>0</v>
      </c>
      <c r="C47" s="18">
        <v>0</v>
      </c>
      <c r="D47" s="18">
        <v>1</v>
      </c>
      <c r="E47" s="18">
        <v>0</v>
      </c>
      <c r="F47" s="18">
        <v>1</v>
      </c>
      <c r="K47" s="41"/>
      <c r="L47" s="42"/>
      <c r="M47" s="41"/>
      <c r="N47" s="42"/>
      <c r="O47" s="41"/>
      <c r="P47" s="41"/>
    </row>
    <row r="48" spans="1:16" ht="16.8" customHeight="1" x14ac:dyDescent="0.3">
      <c r="A48" s="24" t="s">
        <v>9</v>
      </c>
      <c r="B48" s="18">
        <v>0</v>
      </c>
      <c r="C48" s="18">
        <v>0</v>
      </c>
      <c r="D48" s="18">
        <v>0</v>
      </c>
      <c r="E48" s="18">
        <v>1</v>
      </c>
      <c r="F48" s="18">
        <v>1</v>
      </c>
      <c r="K48" s="41"/>
      <c r="L48" s="42"/>
      <c r="M48" s="41"/>
      <c r="N48" s="42"/>
      <c r="O48" s="41"/>
      <c r="P48" s="41"/>
    </row>
    <row r="49" spans="1:16" ht="16.8" customHeight="1" x14ac:dyDescent="0.3">
      <c r="A49" s="24" t="s">
        <v>12</v>
      </c>
      <c r="B49" s="18">
        <v>0</v>
      </c>
      <c r="C49" s="18">
        <v>0</v>
      </c>
      <c r="D49" s="18">
        <v>1</v>
      </c>
      <c r="E49" s="18">
        <v>2</v>
      </c>
      <c r="F49" s="18">
        <v>3</v>
      </c>
      <c r="K49" s="41"/>
      <c r="L49" s="42"/>
      <c r="M49" s="41"/>
      <c r="N49" s="42"/>
      <c r="O49" s="41"/>
      <c r="P49" s="41"/>
    </row>
    <row r="50" spans="1:16" ht="16.8" customHeight="1" x14ac:dyDescent="0.3">
      <c r="A50" s="24" t="s">
        <v>78</v>
      </c>
      <c r="B50" s="18">
        <v>0</v>
      </c>
      <c r="C50" s="18">
        <v>0</v>
      </c>
      <c r="D50" s="18">
        <v>5</v>
      </c>
      <c r="E50" s="18">
        <v>0</v>
      </c>
      <c r="F50" s="18">
        <v>5</v>
      </c>
      <c r="K50" s="41"/>
      <c r="L50" s="42"/>
      <c r="M50" s="41"/>
      <c r="N50" s="42"/>
      <c r="O50" s="41"/>
      <c r="P50" s="41"/>
    </row>
    <row r="51" spans="1:16" ht="16.8" customHeight="1" x14ac:dyDescent="0.3">
      <c r="A51" s="24" t="s">
        <v>68</v>
      </c>
      <c r="B51" s="18">
        <v>33</v>
      </c>
      <c r="C51" s="18">
        <v>0</v>
      </c>
      <c r="D51" s="18">
        <v>314</v>
      </c>
      <c r="E51" s="18">
        <v>36</v>
      </c>
      <c r="F51" s="18">
        <v>383</v>
      </c>
      <c r="K51" s="41"/>
      <c r="L51" s="42"/>
      <c r="M51" s="41"/>
      <c r="N51" s="42"/>
      <c r="O51" s="41"/>
      <c r="P51" s="41"/>
    </row>
    <row r="52" spans="1:16" ht="16.8" customHeight="1" x14ac:dyDescent="0.3">
      <c r="A52" s="24" t="s">
        <v>74</v>
      </c>
      <c r="B52" s="18">
        <v>19</v>
      </c>
      <c r="C52" s="18">
        <v>0</v>
      </c>
      <c r="D52" s="18">
        <v>23</v>
      </c>
      <c r="E52" s="18">
        <v>0</v>
      </c>
      <c r="F52" s="18">
        <v>42</v>
      </c>
      <c r="K52" s="41"/>
      <c r="L52" s="42"/>
      <c r="M52" s="41"/>
      <c r="N52" s="42"/>
      <c r="O52" s="41"/>
      <c r="P52" s="41"/>
    </row>
    <row r="53" spans="1:16" ht="18" x14ac:dyDescent="0.3">
      <c r="A53" s="26" t="s">
        <v>73</v>
      </c>
      <c r="B53" s="27">
        <v>56</v>
      </c>
      <c r="C53" s="27">
        <v>1</v>
      </c>
      <c r="D53" s="27">
        <v>557</v>
      </c>
      <c r="E53" s="27">
        <v>60</v>
      </c>
      <c r="F53" s="27">
        <v>674</v>
      </c>
      <c r="K53" s="41"/>
      <c r="L53" s="42"/>
      <c r="M53" s="41"/>
      <c r="N53" s="42"/>
      <c r="O53" s="41"/>
      <c r="P53" s="41"/>
    </row>
    <row r="54" spans="1:16" x14ac:dyDescent="0.3">
      <c r="K54" s="41"/>
      <c r="L54" s="42"/>
      <c r="M54" s="41"/>
      <c r="N54" s="42"/>
      <c r="O54" s="41"/>
      <c r="P54" s="41"/>
    </row>
    <row r="55" spans="1:16" x14ac:dyDescent="0.3">
      <c r="K55" s="41"/>
      <c r="L55" s="42"/>
      <c r="M55" s="41"/>
      <c r="N55" s="42"/>
      <c r="O55" s="41"/>
      <c r="P55" s="41"/>
    </row>
    <row r="56" spans="1:16" x14ac:dyDescent="0.3">
      <c r="A56" s="48" t="s">
        <v>117</v>
      </c>
      <c r="K56" s="41"/>
      <c r="L56" s="42"/>
      <c r="M56" s="41"/>
      <c r="N56" s="42"/>
      <c r="O56" s="41"/>
      <c r="P56" s="41"/>
    </row>
    <row r="57" spans="1:16" x14ac:dyDescent="0.3">
      <c r="A57" s="48" t="s">
        <v>119</v>
      </c>
      <c r="K57" s="41"/>
      <c r="L57" s="42"/>
      <c r="M57" s="41"/>
      <c r="N57" s="41"/>
      <c r="O57" s="41"/>
      <c r="P57" s="41"/>
    </row>
    <row r="58" spans="1:16" x14ac:dyDescent="0.3">
      <c r="K58" s="41"/>
      <c r="L58" s="42"/>
      <c r="M58" s="41"/>
      <c r="N58" s="41"/>
      <c r="O58" s="41"/>
      <c r="P58" s="41"/>
    </row>
    <row r="59" spans="1:16" x14ac:dyDescent="0.3">
      <c r="K59" s="41"/>
      <c r="L59" s="42"/>
      <c r="M59" s="41"/>
      <c r="N59" s="41"/>
      <c r="O59" s="41"/>
      <c r="P59" s="41"/>
    </row>
    <row r="60" spans="1:16" x14ac:dyDescent="0.3"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  <row r="64" spans="1:16" x14ac:dyDescent="0.3">
      <c r="K64" s="41"/>
      <c r="L64" s="41"/>
      <c r="M64" s="41"/>
      <c r="N64" s="41"/>
      <c r="O64" s="41"/>
      <c r="P64" s="41"/>
    </row>
  </sheetData>
  <conditionalFormatting sqref="B8:I36">
    <cfRule type="cellIs" dxfId="89" priority="25" operator="lessThan">
      <formula>0.9</formula>
    </cfRule>
    <cfRule type="cellIs" dxfId="88" priority="26" operator="between">
      <formula>0.9999999999</formula>
      <formula>0.9</formula>
    </cfRule>
    <cfRule type="cellIs" dxfId="87" priority="27" operator="equal">
      <formula>1</formula>
    </cfRule>
  </conditionalFormatting>
  <conditionalFormatting sqref="O24:O36">
    <cfRule type="cellIs" dxfId="86" priority="4" operator="lessThan">
      <formula>0.9</formula>
    </cfRule>
    <cfRule type="cellIs" dxfId="85" priority="5" operator="between">
      <formula>0.9999999999</formula>
      <formula>0.9</formula>
    </cfRule>
    <cfRule type="cellIs" dxfId="84" priority="6" operator="equal">
      <formula>1</formula>
    </cfRule>
  </conditionalFormatting>
  <conditionalFormatting sqref="O7:O19">
    <cfRule type="cellIs" dxfId="83" priority="1" operator="lessThan">
      <formula>0.9</formula>
    </cfRule>
    <cfRule type="cellIs" dxfId="82" priority="2" operator="between">
      <formula>0.9999999999</formula>
      <formula>0.9</formula>
    </cfRule>
    <cfRule type="cellIs" dxfId="81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Q64"/>
  <sheetViews>
    <sheetView showGridLines="0" topLeftCell="A4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4" style="14" customWidth="1"/>
    <col min="3" max="10" width="12.109375" style="14" customWidth="1"/>
    <col min="11" max="11" width="8.33203125" style="41" customWidth="1"/>
    <col min="12" max="15" width="15" style="14" customWidth="1"/>
    <col min="16" max="17" width="16.88671875" style="14" customWidth="1"/>
    <col min="18" max="16384" width="11.44140625" style="14"/>
  </cols>
  <sheetData>
    <row r="1" spans="1:17" ht="18" x14ac:dyDescent="0.3">
      <c r="A1" s="67" t="s">
        <v>120</v>
      </c>
    </row>
    <row r="3" spans="1:17" ht="19.8" x14ac:dyDescent="0.3">
      <c r="A3" s="47" t="s">
        <v>130</v>
      </c>
      <c r="B3" s="46"/>
      <c r="C3" s="46"/>
      <c r="D3" s="46"/>
      <c r="E3" s="46"/>
      <c r="F3" s="46"/>
      <c r="G3" s="46"/>
      <c r="H3" s="46"/>
      <c r="I3" s="46"/>
      <c r="J3" s="46"/>
      <c r="L3" s="45" t="s">
        <v>118</v>
      </c>
      <c r="M3" s="66"/>
      <c r="N3" s="66"/>
      <c r="O3" s="66"/>
      <c r="P3" s="66"/>
      <c r="Q3" s="19"/>
    </row>
    <row r="4" spans="1:17" ht="10.199999999999999" customHeight="1" x14ac:dyDescent="0.35">
      <c r="A4" s="16"/>
      <c r="C4" s="29"/>
      <c r="D4" s="21"/>
      <c r="E4" s="21"/>
      <c r="F4" s="21"/>
      <c r="G4" s="6"/>
      <c r="H4" s="6"/>
      <c r="I4" s="21"/>
      <c r="J4" s="6"/>
      <c r="K4" s="61"/>
    </row>
    <row r="5" spans="1:17" s="2" customFormat="1" ht="15.75" customHeight="1" x14ac:dyDescent="0.3">
      <c r="A5" s="1"/>
      <c r="B5" s="14"/>
      <c r="C5" s="35" t="s">
        <v>105</v>
      </c>
      <c r="D5" s="35"/>
      <c r="E5" s="35"/>
      <c r="F5" s="35"/>
      <c r="G5" s="35"/>
      <c r="H5" s="35"/>
      <c r="I5" s="35"/>
      <c r="J5" s="36"/>
      <c r="K5" s="52"/>
      <c r="L5" s="6" t="s">
        <v>126</v>
      </c>
      <c r="M5" s="14"/>
      <c r="N5" s="14"/>
      <c r="O5" s="14"/>
      <c r="P5" s="14"/>
      <c r="Q5" s="14"/>
    </row>
    <row r="6" spans="1:17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83</v>
      </c>
      <c r="G6" s="22" t="s">
        <v>95</v>
      </c>
      <c r="H6" s="22" t="s">
        <v>81</v>
      </c>
      <c r="I6" s="22" t="s">
        <v>74</v>
      </c>
      <c r="J6" s="33" t="s">
        <v>15</v>
      </c>
      <c r="K6" s="55"/>
      <c r="L6" s="57" t="s">
        <v>19</v>
      </c>
      <c r="M6" s="8" t="s">
        <v>16</v>
      </c>
      <c r="N6" s="8" t="s">
        <v>17</v>
      </c>
      <c r="O6" s="8" t="s">
        <v>15</v>
      </c>
      <c r="P6" s="58" t="s">
        <v>18</v>
      </c>
      <c r="Q6" s="19"/>
    </row>
    <row r="7" spans="1:17" s="6" customFormat="1" ht="16.5" customHeight="1" x14ac:dyDescent="0.3">
      <c r="A7" s="4" t="s">
        <v>33</v>
      </c>
      <c r="B7" s="5">
        <v>40848</v>
      </c>
      <c r="C7" s="5">
        <v>6</v>
      </c>
      <c r="D7" s="5">
        <v>8</v>
      </c>
      <c r="E7" s="5">
        <v>1</v>
      </c>
      <c r="F7" s="5">
        <v>1</v>
      </c>
      <c r="G7" s="5">
        <v>1</v>
      </c>
      <c r="H7" s="5">
        <v>80</v>
      </c>
      <c r="I7" s="5">
        <v>31</v>
      </c>
      <c r="J7" s="5">
        <v>128</v>
      </c>
      <c r="K7" s="55"/>
      <c r="L7" s="10" t="s">
        <v>21</v>
      </c>
      <c r="M7" s="11">
        <v>95</v>
      </c>
      <c r="N7" s="11">
        <v>19</v>
      </c>
      <c r="O7" s="12">
        <v>114</v>
      </c>
      <c r="P7" s="59">
        <f t="shared" ref="P7:P19" si="0">M7/O7</f>
        <v>0.83333333333333337</v>
      </c>
      <c r="Q7" s="19"/>
    </row>
    <row r="8" spans="1:17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L8" s="10" t="s">
        <v>22</v>
      </c>
      <c r="M8" s="11">
        <v>143</v>
      </c>
      <c r="N8" s="11">
        <v>49</v>
      </c>
      <c r="O8" s="12">
        <v>192</v>
      </c>
      <c r="P8" s="59">
        <f t="shared" si="0"/>
        <v>0.74479166666666663</v>
      </c>
      <c r="Q8" s="19"/>
    </row>
    <row r="9" spans="1:17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L9" s="10" t="s">
        <v>23</v>
      </c>
      <c r="M9" s="11">
        <v>65</v>
      </c>
      <c r="N9" s="11">
        <v>24</v>
      </c>
      <c r="O9" s="12">
        <v>89</v>
      </c>
      <c r="P9" s="59">
        <f t="shared" si="0"/>
        <v>0.7303370786516854</v>
      </c>
    </row>
    <row r="10" spans="1:17" ht="15" customHeight="1" x14ac:dyDescent="0.3">
      <c r="A10" s="17" t="s">
        <v>38</v>
      </c>
      <c r="B10" s="30">
        <v>0.91524676850763809</v>
      </c>
      <c r="C10" s="30">
        <v>0.16666666666666666</v>
      </c>
      <c r="D10" s="30">
        <v>0.625</v>
      </c>
      <c r="E10" s="30">
        <v>1</v>
      </c>
      <c r="F10" s="30">
        <v>1</v>
      </c>
      <c r="G10" s="30">
        <v>1</v>
      </c>
      <c r="H10" s="30">
        <v>0.76249999999999996</v>
      </c>
      <c r="I10" s="30">
        <v>1</v>
      </c>
      <c r="J10" s="30">
        <v>0.7890625</v>
      </c>
      <c r="L10" s="10" t="s">
        <v>24</v>
      </c>
      <c r="M10" s="11">
        <v>202</v>
      </c>
      <c r="N10" s="11">
        <v>99</v>
      </c>
      <c r="O10" s="12">
        <v>301</v>
      </c>
      <c r="P10" s="59">
        <f t="shared" si="0"/>
        <v>0.67109634551495012</v>
      </c>
    </row>
    <row r="11" spans="1:17" ht="15" customHeight="1" x14ac:dyDescent="0.3">
      <c r="A11" s="17" t="s">
        <v>39</v>
      </c>
      <c r="B11" s="30">
        <v>0.91524676850763809</v>
      </c>
      <c r="C11" s="30">
        <v>0.16666666666666666</v>
      </c>
      <c r="D11" s="30">
        <v>0.625</v>
      </c>
      <c r="E11" s="30">
        <v>1</v>
      </c>
      <c r="F11" s="30">
        <v>1</v>
      </c>
      <c r="G11" s="30">
        <v>1</v>
      </c>
      <c r="H11" s="30">
        <v>0.76249999999999996</v>
      </c>
      <c r="I11" s="30">
        <v>1</v>
      </c>
      <c r="J11" s="30">
        <v>0.7890625</v>
      </c>
      <c r="L11" s="10" t="s">
        <v>25</v>
      </c>
      <c r="M11" s="11">
        <v>99</v>
      </c>
      <c r="N11" s="11">
        <v>11</v>
      </c>
      <c r="O11" s="12">
        <v>110</v>
      </c>
      <c r="P11" s="59">
        <f t="shared" si="0"/>
        <v>0.9</v>
      </c>
    </row>
    <row r="12" spans="1:17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1</v>
      </c>
      <c r="J12" s="30">
        <v>1</v>
      </c>
      <c r="L12" s="10" t="s">
        <v>26</v>
      </c>
      <c r="M12" s="11">
        <v>72</v>
      </c>
      <c r="N12" s="11">
        <v>14</v>
      </c>
      <c r="O12" s="12">
        <v>86</v>
      </c>
      <c r="P12" s="59">
        <f t="shared" si="0"/>
        <v>0.83720930232558144</v>
      </c>
    </row>
    <row r="13" spans="1:17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J13" s="30">
        <v>1</v>
      </c>
      <c r="L13" s="10" t="s">
        <v>27</v>
      </c>
      <c r="M13" s="11">
        <v>131</v>
      </c>
      <c r="N13" s="11">
        <v>105</v>
      </c>
      <c r="O13" s="12">
        <v>236</v>
      </c>
      <c r="P13" s="59">
        <f t="shared" si="0"/>
        <v>0.55508474576271183</v>
      </c>
    </row>
    <row r="14" spans="1:17" ht="15" customHeight="1" x14ac:dyDescent="0.3">
      <c r="A14" s="17" t="s">
        <v>42</v>
      </c>
      <c r="B14" s="30">
        <v>0.8812181746964356</v>
      </c>
      <c r="C14" s="30">
        <v>0</v>
      </c>
      <c r="D14" s="30">
        <v>0.5</v>
      </c>
      <c r="E14" s="30">
        <v>1</v>
      </c>
      <c r="F14" s="30">
        <v>1</v>
      </c>
      <c r="G14" s="30">
        <v>0</v>
      </c>
      <c r="H14" s="30">
        <v>0.65</v>
      </c>
      <c r="I14" s="30">
        <v>1</v>
      </c>
      <c r="J14" s="30">
        <v>0.6953125</v>
      </c>
      <c r="L14" s="10" t="s">
        <v>28</v>
      </c>
      <c r="M14" s="11">
        <v>271</v>
      </c>
      <c r="N14" s="11">
        <v>146</v>
      </c>
      <c r="O14" s="12">
        <v>417</v>
      </c>
      <c r="P14" s="59">
        <f t="shared" si="0"/>
        <v>0.64988009592326135</v>
      </c>
    </row>
    <row r="15" spans="1:17" ht="15" customHeight="1" x14ac:dyDescent="0.3">
      <c r="A15" s="17" t="s">
        <v>43</v>
      </c>
      <c r="B15" s="30">
        <v>0.8812181746964356</v>
      </c>
      <c r="C15" s="30">
        <v>0</v>
      </c>
      <c r="D15" s="30">
        <v>0.5</v>
      </c>
      <c r="E15" s="30">
        <v>1</v>
      </c>
      <c r="F15" s="30">
        <v>1</v>
      </c>
      <c r="G15" s="30">
        <v>0</v>
      </c>
      <c r="H15" s="30">
        <v>0.65</v>
      </c>
      <c r="I15" s="30">
        <v>1</v>
      </c>
      <c r="J15" s="30">
        <v>0.6953125</v>
      </c>
      <c r="L15" s="10" t="s">
        <v>29</v>
      </c>
      <c r="M15" s="11">
        <v>163</v>
      </c>
      <c r="N15" s="11">
        <v>46</v>
      </c>
      <c r="O15" s="12">
        <v>209</v>
      </c>
      <c r="P15" s="59">
        <f t="shared" si="0"/>
        <v>0.77990430622009566</v>
      </c>
    </row>
    <row r="16" spans="1:17" ht="15" customHeight="1" x14ac:dyDescent="0.3">
      <c r="A16" s="17" t="s">
        <v>44</v>
      </c>
      <c r="B16" s="30">
        <v>0.96200548374461414</v>
      </c>
      <c r="C16" s="30">
        <v>0.66666666666666663</v>
      </c>
      <c r="D16" s="30">
        <v>1</v>
      </c>
      <c r="E16" s="30">
        <v>1</v>
      </c>
      <c r="F16" s="30">
        <v>1</v>
      </c>
      <c r="G16" s="30">
        <v>1</v>
      </c>
      <c r="H16" s="30">
        <v>0.97499999999999998</v>
      </c>
      <c r="I16" s="30">
        <v>1</v>
      </c>
      <c r="J16" s="30">
        <v>0.96875</v>
      </c>
      <c r="L16" s="10" t="s">
        <v>30</v>
      </c>
      <c r="M16" s="11">
        <v>247</v>
      </c>
      <c r="N16" s="11">
        <v>72</v>
      </c>
      <c r="O16" s="12">
        <v>319</v>
      </c>
      <c r="P16" s="59">
        <f t="shared" si="0"/>
        <v>0.77429467084639503</v>
      </c>
    </row>
    <row r="17" spans="1:16" ht="15" customHeight="1" x14ac:dyDescent="0.3">
      <c r="A17" s="17" t="s">
        <v>45</v>
      </c>
      <c r="B17" s="30">
        <v>0.96041421856639253</v>
      </c>
      <c r="C17" s="30">
        <v>0.83333333333333337</v>
      </c>
      <c r="D17" s="30">
        <v>1</v>
      </c>
      <c r="E17" s="30">
        <v>1</v>
      </c>
      <c r="F17" s="30">
        <v>1</v>
      </c>
      <c r="G17" s="30">
        <v>1</v>
      </c>
      <c r="H17" s="30">
        <v>0.96250000000000002</v>
      </c>
      <c r="I17" s="30">
        <v>0.967741935483871</v>
      </c>
      <c r="J17" s="30">
        <v>0.9609375</v>
      </c>
      <c r="L17" s="10" t="s">
        <v>31</v>
      </c>
      <c r="M17" s="11">
        <v>135</v>
      </c>
      <c r="N17" s="11">
        <v>59</v>
      </c>
      <c r="O17" s="12">
        <v>194</v>
      </c>
      <c r="P17" s="59">
        <f t="shared" si="0"/>
        <v>0.69587628865979378</v>
      </c>
    </row>
    <row r="18" spans="1:16" ht="15" customHeight="1" x14ac:dyDescent="0.3">
      <c r="A18" s="17" t="s">
        <v>64</v>
      </c>
      <c r="B18" s="30">
        <v>0.97882393262828049</v>
      </c>
      <c r="C18" s="30">
        <v>1</v>
      </c>
      <c r="D18" s="30">
        <v>0.625</v>
      </c>
      <c r="E18" s="30">
        <v>1</v>
      </c>
      <c r="F18" s="30">
        <v>0</v>
      </c>
      <c r="G18" s="30">
        <v>1</v>
      </c>
      <c r="H18" s="30">
        <v>0.92500000000000004</v>
      </c>
      <c r="I18" s="30">
        <v>1</v>
      </c>
      <c r="J18" s="30">
        <v>0.921875</v>
      </c>
      <c r="L18" s="10" t="s">
        <v>32</v>
      </c>
      <c r="M18" s="11">
        <v>138</v>
      </c>
      <c r="N18" s="11">
        <v>28</v>
      </c>
      <c r="O18" s="12">
        <v>166</v>
      </c>
      <c r="P18" s="59">
        <f t="shared" si="0"/>
        <v>0.83132530120481929</v>
      </c>
    </row>
    <row r="19" spans="1:16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J19" s="30">
        <v>1</v>
      </c>
      <c r="L19" s="43" t="s">
        <v>15</v>
      </c>
      <c r="M19" s="44">
        <v>1761</v>
      </c>
      <c r="N19" s="44">
        <v>672</v>
      </c>
      <c r="O19" s="44">
        <v>2433</v>
      </c>
      <c r="P19" s="59">
        <f t="shared" si="0"/>
        <v>0.72379778051787913</v>
      </c>
    </row>
    <row r="20" spans="1:16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1</v>
      </c>
      <c r="F20" s="30">
        <v>1</v>
      </c>
      <c r="G20" s="30">
        <v>1</v>
      </c>
      <c r="H20" s="30">
        <v>0.95</v>
      </c>
      <c r="I20" s="30">
        <v>1</v>
      </c>
      <c r="J20" s="30">
        <v>0.96875</v>
      </c>
    </row>
    <row r="21" spans="1:16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1</v>
      </c>
      <c r="F21" s="30">
        <v>1</v>
      </c>
      <c r="G21" s="30">
        <v>1</v>
      </c>
      <c r="H21" s="30">
        <v>0.95</v>
      </c>
      <c r="I21" s="30">
        <v>1</v>
      </c>
      <c r="J21" s="30">
        <v>0.96875</v>
      </c>
    </row>
    <row r="22" spans="1:16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1</v>
      </c>
      <c r="F22" s="30">
        <v>1</v>
      </c>
      <c r="G22" s="30">
        <v>1</v>
      </c>
      <c r="H22" s="30">
        <v>0.95</v>
      </c>
      <c r="I22" s="30">
        <v>1</v>
      </c>
      <c r="J22" s="30">
        <v>0.96875</v>
      </c>
      <c r="L22" s="6" t="s">
        <v>146</v>
      </c>
    </row>
    <row r="23" spans="1:16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1</v>
      </c>
      <c r="F23" s="30">
        <v>1</v>
      </c>
      <c r="G23" s="30">
        <v>1</v>
      </c>
      <c r="H23" s="30">
        <v>0.95</v>
      </c>
      <c r="I23" s="30">
        <v>1</v>
      </c>
      <c r="J23" s="30">
        <v>0.96875</v>
      </c>
      <c r="L23" s="57" t="s">
        <v>19</v>
      </c>
      <c r="M23" s="8" t="s">
        <v>16</v>
      </c>
      <c r="N23" s="8" t="s">
        <v>17</v>
      </c>
      <c r="O23" s="8" t="s">
        <v>15</v>
      </c>
      <c r="P23" s="9" t="s">
        <v>18</v>
      </c>
    </row>
    <row r="24" spans="1:16" ht="15" customHeight="1" x14ac:dyDescent="0.3">
      <c r="A24" s="17" t="s">
        <v>49</v>
      </c>
      <c r="B24" s="30">
        <v>0.83783783783783783</v>
      </c>
      <c r="C24" s="30">
        <v>0.66666666666666663</v>
      </c>
      <c r="D24" s="30">
        <v>1</v>
      </c>
      <c r="E24" s="30">
        <v>1</v>
      </c>
      <c r="F24" s="30">
        <v>1</v>
      </c>
      <c r="G24" s="30">
        <v>1</v>
      </c>
      <c r="H24" s="30">
        <v>0.9375</v>
      </c>
      <c r="I24" s="30">
        <v>0.967741935483871</v>
      </c>
      <c r="J24" s="30">
        <v>0.9375</v>
      </c>
      <c r="L24" s="10" t="s">
        <v>21</v>
      </c>
      <c r="M24" s="11">
        <v>0</v>
      </c>
      <c r="N24" s="11">
        <v>0</v>
      </c>
      <c r="O24" s="12">
        <v>0</v>
      </c>
      <c r="P24" s="59" t="s">
        <v>20</v>
      </c>
    </row>
    <row r="25" spans="1:16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0</v>
      </c>
      <c r="F25" s="30">
        <v>0</v>
      </c>
      <c r="G25" s="30">
        <v>0</v>
      </c>
      <c r="H25" s="30">
        <v>8.7499999999999994E-2</v>
      </c>
      <c r="I25" s="30">
        <v>1</v>
      </c>
      <c r="J25" s="30">
        <v>0.296875</v>
      </c>
      <c r="L25" s="10" t="s">
        <v>22</v>
      </c>
      <c r="M25" s="11">
        <v>1</v>
      </c>
      <c r="N25" s="11">
        <v>1</v>
      </c>
      <c r="O25" s="12">
        <v>2</v>
      </c>
      <c r="P25" s="59">
        <f t="shared" ref="P25:P36" si="1">+M25/O25</f>
        <v>0.5</v>
      </c>
    </row>
    <row r="26" spans="1:16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0</v>
      </c>
      <c r="F26" s="30">
        <v>0</v>
      </c>
      <c r="G26" s="30">
        <v>0</v>
      </c>
      <c r="H26" s="30">
        <v>8.7499999999999994E-2</v>
      </c>
      <c r="I26" s="30">
        <v>0.90322580645161288</v>
      </c>
      <c r="J26" s="30">
        <v>0.2734375</v>
      </c>
      <c r="L26" s="10" t="s">
        <v>23</v>
      </c>
      <c r="M26" s="11">
        <v>0</v>
      </c>
      <c r="N26" s="11">
        <v>0</v>
      </c>
      <c r="O26" s="12">
        <v>0</v>
      </c>
      <c r="P26" s="59" t="s">
        <v>20</v>
      </c>
    </row>
    <row r="27" spans="1:16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8.7499999999999994E-2</v>
      </c>
      <c r="I27" s="30">
        <v>0.90322580645161288</v>
      </c>
      <c r="J27" s="30">
        <v>0.2734375</v>
      </c>
      <c r="L27" s="10" t="s">
        <v>24</v>
      </c>
      <c r="M27" s="11">
        <v>0</v>
      </c>
      <c r="N27" s="11">
        <v>0</v>
      </c>
      <c r="O27" s="12">
        <v>0</v>
      </c>
      <c r="P27" s="59" t="s">
        <v>20</v>
      </c>
    </row>
    <row r="28" spans="1:16" ht="15" customHeight="1" x14ac:dyDescent="0.3">
      <c r="A28" s="17" t="s">
        <v>53</v>
      </c>
      <c r="B28" s="30">
        <v>0.70703584018801413</v>
      </c>
      <c r="C28" s="30">
        <v>0</v>
      </c>
      <c r="D28" s="30">
        <v>0.375</v>
      </c>
      <c r="E28" s="30">
        <v>0</v>
      </c>
      <c r="F28" s="30">
        <v>0</v>
      </c>
      <c r="G28" s="30">
        <v>0</v>
      </c>
      <c r="H28" s="30">
        <v>0.4</v>
      </c>
      <c r="I28" s="30">
        <v>0.967741935483871</v>
      </c>
      <c r="J28" s="30">
        <v>0.5078125</v>
      </c>
      <c r="L28" s="10" t="s">
        <v>25</v>
      </c>
      <c r="M28" s="11">
        <v>2</v>
      </c>
      <c r="N28" s="11">
        <v>0</v>
      </c>
      <c r="O28" s="12">
        <v>2</v>
      </c>
      <c r="P28" s="59">
        <f t="shared" si="1"/>
        <v>1</v>
      </c>
    </row>
    <row r="29" spans="1:16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1</v>
      </c>
      <c r="F29" s="30">
        <v>1</v>
      </c>
      <c r="G29" s="30">
        <v>1</v>
      </c>
      <c r="H29" s="30">
        <v>0.9375</v>
      </c>
      <c r="I29" s="30">
        <v>0.87096774193548387</v>
      </c>
      <c r="J29" s="30">
        <v>0.9296875</v>
      </c>
      <c r="L29" s="10" t="s">
        <v>26</v>
      </c>
      <c r="M29" s="11">
        <v>0</v>
      </c>
      <c r="N29" s="11">
        <v>0</v>
      </c>
      <c r="O29" s="12">
        <v>0</v>
      </c>
      <c r="P29" s="59" t="s">
        <v>20</v>
      </c>
    </row>
    <row r="30" spans="1:16" ht="15" customHeight="1" x14ac:dyDescent="0.3">
      <c r="A30" s="17" t="s">
        <v>55</v>
      </c>
      <c r="B30" s="30">
        <v>0.5764052095573835</v>
      </c>
      <c r="C30" s="30">
        <v>0</v>
      </c>
      <c r="D30" s="30">
        <v>1</v>
      </c>
      <c r="E30" s="30">
        <v>1</v>
      </c>
      <c r="F30" s="30">
        <v>0</v>
      </c>
      <c r="G30" s="30">
        <v>1</v>
      </c>
      <c r="H30" s="30">
        <v>0.73750000000000004</v>
      </c>
      <c r="I30" s="30">
        <v>1</v>
      </c>
      <c r="J30" s="30">
        <v>0.78125</v>
      </c>
      <c r="L30" s="10" t="s">
        <v>27</v>
      </c>
      <c r="M30" s="11">
        <v>0</v>
      </c>
      <c r="N30" s="11">
        <v>0</v>
      </c>
      <c r="O30" s="12">
        <v>0</v>
      </c>
      <c r="P30" s="59" t="s">
        <v>20</v>
      </c>
    </row>
    <row r="31" spans="1:16" ht="15" customHeight="1" x14ac:dyDescent="0.3">
      <c r="A31" s="17" t="s">
        <v>56</v>
      </c>
      <c r="B31" s="30">
        <v>0.90853897375636505</v>
      </c>
      <c r="C31" s="30">
        <v>0.83333333333333337</v>
      </c>
      <c r="D31" s="30">
        <v>1</v>
      </c>
      <c r="E31" s="30">
        <v>1</v>
      </c>
      <c r="F31" s="30">
        <v>1</v>
      </c>
      <c r="G31" s="30">
        <v>1</v>
      </c>
      <c r="H31" s="30">
        <v>0.98750000000000004</v>
      </c>
      <c r="I31" s="30">
        <v>1</v>
      </c>
      <c r="J31" s="30">
        <v>0.984375</v>
      </c>
      <c r="L31" s="10" t="s">
        <v>28</v>
      </c>
      <c r="M31" s="11">
        <v>0</v>
      </c>
      <c r="N31" s="11">
        <v>3</v>
      </c>
      <c r="O31" s="12">
        <v>3</v>
      </c>
      <c r="P31" s="59">
        <f t="shared" si="1"/>
        <v>0</v>
      </c>
    </row>
    <row r="32" spans="1:16" ht="15" customHeight="1" x14ac:dyDescent="0.3">
      <c r="A32" s="17" t="s">
        <v>57</v>
      </c>
      <c r="B32" s="30">
        <v>0.5495495495495496</v>
      </c>
      <c r="C32" s="30">
        <v>0</v>
      </c>
      <c r="D32" s="30">
        <v>0.125</v>
      </c>
      <c r="E32" s="30">
        <v>0</v>
      </c>
      <c r="F32" s="30">
        <v>0</v>
      </c>
      <c r="G32" s="30">
        <v>0</v>
      </c>
      <c r="H32" s="30">
        <v>0.3</v>
      </c>
      <c r="I32" s="30">
        <v>1</v>
      </c>
      <c r="J32" s="30">
        <v>0.4375</v>
      </c>
      <c r="L32" s="10" t="s">
        <v>29</v>
      </c>
      <c r="M32" s="11">
        <v>0</v>
      </c>
      <c r="N32" s="11">
        <v>0</v>
      </c>
      <c r="O32" s="12">
        <v>0</v>
      </c>
      <c r="P32" s="59" t="s">
        <v>20</v>
      </c>
    </row>
    <row r="33" spans="1:17" ht="15" customHeight="1" x14ac:dyDescent="0.3">
      <c r="A33" s="17" t="s">
        <v>58</v>
      </c>
      <c r="B33" s="30">
        <v>0.60047003525264397</v>
      </c>
      <c r="C33" s="30">
        <v>0</v>
      </c>
      <c r="D33" s="30">
        <v>0.375</v>
      </c>
      <c r="E33" s="30">
        <v>0</v>
      </c>
      <c r="F33" s="30">
        <v>1</v>
      </c>
      <c r="G33" s="30">
        <v>0</v>
      </c>
      <c r="H33" s="30">
        <v>0.4</v>
      </c>
      <c r="I33" s="30">
        <v>1</v>
      </c>
      <c r="J33" s="30">
        <v>0.5234375</v>
      </c>
      <c r="L33" s="10" t="s">
        <v>30</v>
      </c>
      <c r="M33" s="11">
        <v>0</v>
      </c>
      <c r="N33" s="11">
        <v>0</v>
      </c>
      <c r="O33" s="12">
        <v>0</v>
      </c>
      <c r="P33" s="59" t="s">
        <v>20</v>
      </c>
    </row>
    <row r="34" spans="1:17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0</v>
      </c>
      <c r="F34" s="30">
        <v>1</v>
      </c>
      <c r="G34" s="30">
        <v>1</v>
      </c>
      <c r="H34" s="30">
        <v>0.9375</v>
      </c>
      <c r="I34" s="30">
        <v>1</v>
      </c>
      <c r="J34" s="30">
        <v>0.953125</v>
      </c>
      <c r="L34" s="10" t="s">
        <v>31</v>
      </c>
      <c r="M34" s="11">
        <v>0</v>
      </c>
      <c r="N34" s="11">
        <v>0</v>
      </c>
      <c r="O34" s="12">
        <v>0</v>
      </c>
      <c r="P34" s="59" t="s">
        <v>20</v>
      </c>
    </row>
    <row r="35" spans="1:17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0</v>
      </c>
      <c r="F35" s="30">
        <v>1</v>
      </c>
      <c r="G35" s="30">
        <v>1</v>
      </c>
      <c r="H35" s="30">
        <v>0.9375</v>
      </c>
      <c r="I35" s="30">
        <v>1</v>
      </c>
      <c r="J35" s="30">
        <v>0.953125</v>
      </c>
      <c r="L35" s="10" t="s">
        <v>32</v>
      </c>
      <c r="M35" s="11">
        <v>0</v>
      </c>
      <c r="N35" s="11">
        <v>0</v>
      </c>
      <c r="O35" s="12">
        <v>0</v>
      </c>
      <c r="P35" s="59" t="s">
        <v>20</v>
      </c>
    </row>
    <row r="36" spans="1:17" ht="15" customHeight="1" x14ac:dyDescent="0.3">
      <c r="A36" s="17" t="s">
        <v>61</v>
      </c>
      <c r="B36" s="30">
        <v>0.76696533490011753</v>
      </c>
      <c r="C36" s="30">
        <v>0</v>
      </c>
      <c r="D36" s="30">
        <v>0.25</v>
      </c>
      <c r="E36" s="30">
        <v>0</v>
      </c>
      <c r="F36" s="30">
        <v>1</v>
      </c>
      <c r="G36" s="30">
        <v>0</v>
      </c>
      <c r="H36" s="30">
        <v>0.53749999999999998</v>
      </c>
      <c r="I36" s="30">
        <v>1</v>
      </c>
      <c r="J36" s="30">
        <v>0.6015625</v>
      </c>
      <c r="L36" s="13" t="s">
        <v>15</v>
      </c>
      <c r="M36" s="12">
        <v>3</v>
      </c>
      <c r="N36" s="12">
        <v>4</v>
      </c>
      <c r="O36" s="12">
        <v>7</v>
      </c>
      <c r="P36" s="59">
        <f t="shared" si="1"/>
        <v>0.42857142857142855</v>
      </c>
    </row>
    <row r="38" spans="1:17" ht="18" x14ac:dyDescent="0.3">
      <c r="A38" s="15" t="s">
        <v>116</v>
      </c>
    </row>
    <row r="39" spans="1:17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7" ht="16.8" customHeight="1" x14ac:dyDescent="0.3">
      <c r="A40" s="24" t="s">
        <v>66</v>
      </c>
      <c r="B40" s="18">
        <v>4</v>
      </c>
      <c r="C40" s="18">
        <v>0</v>
      </c>
      <c r="D40" s="18">
        <v>2</v>
      </c>
      <c r="E40" s="18">
        <v>0</v>
      </c>
      <c r="F40" s="18">
        <v>6</v>
      </c>
    </row>
    <row r="41" spans="1:17" ht="16.8" customHeight="1" x14ac:dyDescent="0.3">
      <c r="A41" s="24" t="s">
        <v>0</v>
      </c>
      <c r="B41" s="18">
        <v>0</v>
      </c>
      <c r="C41" s="18">
        <v>7</v>
      </c>
      <c r="D41" s="18">
        <v>1</v>
      </c>
      <c r="E41" s="18">
        <v>0</v>
      </c>
      <c r="F41" s="18">
        <v>8</v>
      </c>
      <c r="J41" s="41"/>
      <c r="L41" s="41"/>
      <c r="M41" s="42"/>
      <c r="N41" s="41"/>
      <c r="O41" s="42"/>
      <c r="P41" s="41"/>
      <c r="Q41" s="41"/>
    </row>
    <row r="42" spans="1:17" ht="16.8" customHeight="1" x14ac:dyDescent="0.3">
      <c r="A42" s="24" t="s">
        <v>83</v>
      </c>
      <c r="B42" s="18">
        <v>1</v>
      </c>
      <c r="C42" s="18">
        <v>0</v>
      </c>
      <c r="D42" s="18">
        <v>0</v>
      </c>
      <c r="E42" s="18">
        <v>0</v>
      </c>
      <c r="F42" s="18">
        <v>1</v>
      </c>
      <c r="J42" s="41"/>
      <c r="L42" s="41"/>
      <c r="M42" s="42"/>
      <c r="N42" s="41"/>
      <c r="O42" s="42"/>
      <c r="P42" s="41"/>
      <c r="Q42" s="41"/>
    </row>
    <row r="43" spans="1:17" ht="16.8" customHeight="1" x14ac:dyDescent="0.3">
      <c r="A43" s="24" t="s">
        <v>67</v>
      </c>
      <c r="B43" s="18">
        <v>0</v>
      </c>
      <c r="C43" s="18">
        <v>0</v>
      </c>
      <c r="D43" s="18">
        <v>1</v>
      </c>
      <c r="E43" s="18">
        <v>0</v>
      </c>
      <c r="F43" s="18">
        <v>1</v>
      </c>
      <c r="J43" s="41"/>
      <c r="L43" s="41"/>
      <c r="M43" s="42"/>
      <c r="N43" s="41"/>
      <c r="O43" s="42"/>
      <c r="P43" s="41"/>
      <c r="Q43" s="41"/>
    </row>
    <row r="44" spans="1:17" ht="16.8" customHeight="1" x14ac:dyDescent="0.3">
      <c r="A44" s="24" t="s">
        <v>75</v>
      </c>
      <c r="B44" s="18">
        <v>3</v>
      </c>
      <c r="C44" s="18">
        <v>0</v>
      </c>
      <c r="D44" s="18">
        <v>283</v>
      </c>
      <c r="E44" s="18">
        <v>15</v>
      </c>
      <c r="F44" s="18">
        <v>301</v>
      </c>
      <c r="J44" s="41"/>
      <c r="L44" s="41"/>
      <c r="M44" s="42"/>
      <c r="N44" s="41"/>
      <c r="O44" s="42"/>
      <c r="P44" s="41"/>
      <c r="Q44" s="41"/>
    </row>
    <row r="45" spans="1:17" ht="16.8" customHeight="1" x14ac:dyDescent="0.3">
      <c r="A45" s="24" t="s">
        <v>76</v>
      </c>
      <c r="B45" s="18">
        <v>0</v>
      </c>
      <c r="C45" s="18">
        <v>0</v>
      </c>
      <c r="D45" s="18">
        <v>242</v>
      </c>
      <c r="E45" s="18">
        <v>6</v>
      </c>
      <c r="F45" s="18">
        <v>248</v>
      </c>
      <c r="J45" s="41"/>
      <c r="L45" s="41"/>
      <c r="M45" s="42"/>
      <c r="N45" s="41"/>
      <c r="O45" s="42"/>
      <c r="P45" s="41"/>
      <c r="Q45" s="41"/>
    </row>
    <row r="46" spans="1:17" ht="16.8" customHeight="1" x14ac:dyDescent="0.3">
      <c r="A46" s="24" t="s">
        <v>8</v>
      </c>
      <c r="B46" s="18">
        <v>2</v>
      </c>
      <c r="C46" s="18">
        <v>2</v>
      </c>
      <c r="D46" s="18">
        <v>31</v>
      </c>
      <c r="E46" s="18">
        <v>7</v>
      </c>
      <c r="F46" s="18">
        <v>42</v>
      </c>
      <c r="J46" s="41"/>
      <c r="L46" s="41"/>
      <c r="M46" s="42"/>
      <c r="N46" s="41"/>
      <c r="O46" s="42"/>
      <c r="P46" s="41"/>
      <c r="Q46" s="41"/>
    </row>
    <row r="47" spans="1:17" ht="16.8" customHeight="1" x14ac:dyDescent="0.3">
      <c r="A47" s="24" t="s">
        <v>6</v>
      </c>
      <c r="B47" s="18">
        <v>1</v>
      </c>
      <c r="C47" s="18">
        <v>0</v>
      </c>
      <c r="D47" s="18">
        <v>24</v>
      </c>
      <c r="E47" s="18">
        <v>5</v>
      </c>
      <c r="F47" s="18">
        <v>30</v>
      </c>
      <c r="J47" s="41"/>
      <c r="L47" s="41"/>
      <c r="M47" s="42"/>
      <c r="N47" s="41"/>
      <c r="O47" s="42"/>
      <c r="P47" s="41"/>
      <c r="Q47" s="41"/>
    </row>
    <row r="48" spans="1:17" ht="16.8" customHeight="1" x14ac:dyDescent="0.3">
      <c r="A48" s="24" t="s">
        <v>11</v>
      </c>
      <c r="B48" s="18">
        <v>0</v>
      </c>
      <c r="C48" s="18">
        <v>0</v>
      </c>
      <c r="D48" s="18">
        <v>0</v>
      </c>
      <c r="E48" s="18">
        <v>1</v>
      </c>
      <c r="F48" s="18">
        <v>1</v>
      </c>
      <c r="J48" s="41"/>
      <c r="L48" s="41"/>
      <c r="M48" s="42"/>
      <c r="N48" s="41"/>
      <c r="O48" s="42"/>
      <c r="P48" s="41"/>
      <c r="Q48" s="41"/>
    </row>
    <row r="49" spans="1:17" ht="16.8" customHeight="1" x14ac:dyDescent="0.3">
      <c r="A49" s="24" t="s">
        <v>2</v>
      </c>
      <c r="B49" s="18">
        <v>0</v>
      </c>
      <c r="C49" s="18">
        <v>0</v>
      </c>
      <c r="D49" s="18">
        <v>1</v>
      </c>
      <c r="E49" s="18">
        <v>0</v>
      </c>
      <c r="F49" s="18">
        <v>1</v>
      </c>
      <c r="J49" s="41"/>
      <c r="L49" s="41"/>
      <c r="M49" s="42"/>
      <c r="N49" s="41"/>
      <c r="O49" s="42"/>
      <c r="P49" s="41"/>
      <c r="Q49" s="41"/>
    </row>
    <row r="50" spans="1:17" ht="16.8" customHeight="1" x14ac:dyDescent="0.3">
      <c r="A50" s="24" t="s">
        <v>9</v>
      </c>
      <c r="B50" s="18">
        <v>0</v>
      </c>
      <c r="C50" s="18">
        <v>0</v>
      </c>
      <c r="D50" s="18">
        <v>0</v>
      </c>
      <c r="E50" s="18">
        <v>1</v>
      </c>
      <c r="F50" s="18">
        <v>1</v>
      </c>
      <c r="J50" s="41"/>
      <c r="L50" s="41"/>
      <c r="M50" s="42"/>
      <c r="N50" s="41"/>
      <c r="O50" s="42"/>
      <c r="P50" s="41"/>
      <c r="Q50" s="41"/>
    </row>
    <row r="51" spans="1:17" ht="16.8" customHeight="1" x14ac:dyDescent="0.3">
      <c r="A51" s="24" t="s">
        <v>77</v>
      </c>
      <c r="B51" s="18">
        <v>0</v>
      </c>
      <c r="C51" s="18">
        <v>1</v>
      </c>
      <c r="D51" s="18">
        <v>0</v>
      </c>
      <c r="E51" s="18">
        <v>0</v>
      </c>
      <c r="F51" s="18">
        <v>1</v>
      </c>
      <c r="J51" s="41"/>
      <c r="L51" s="41"/>
      <c r="M51" s="42"/>
      <c r="N51" s="41"/>
      <c r="O51" s="42"/>
      <c r="P51" s="41"/>
      <c r="Q51" s="41"/>
    </row>
    <row r="52" spans="1:17" ht="16.8" customHeight="1" x14ac:dyDescent="0.3">
      <c r="A52" s="24" t="s">
        <v>68</v>
      </c>
      <c r="B52" s="18">
        <v>4</v>
      </c>
      <c r="C52" s="18">
        <v>0</v>
      </c>
      <c r="D52" s="18">
        <v>218</v>
      </c>
      <c r="E52" s="18">
        <v>45</v>
      </c>
      <c r="F52" s="18">
        <v>267</v>
      </c>
      <c r="J52" s="41"/>
      <c r="L52" s="41"/>
      <c r="M52" s="42"/>
      <c r="N52" s="41"/>
      <c r="O52" s="42"/>
      <c r="P52" s="41"/>
      <c r="Q52" s="41"/>
    </row>
    <row r="53" spans="1:17" ht="16.8" customHeight="1" x14ac:dyDescent="0.3">
      <c r="A53" s="24" t="s">
        <v>74</v>
      </c>
      <c r="B53" s="18">
        <v>26</v>
      </c>
      <c r="C53" s="18">
        <v>0</v>
      </c>
      <c r="D53" s="18">
        <v>4</v>
      </c>
      <c r="E53" s="18">
        <v>1</v>
      </c>
      <c r="F53" s="18">
        <v>31</v>
      </c>
      <c r="J53" s="41"/>
      <c r="L53" s="41"/>
      <c r="M53" s="42"/>
      <c r="N53" s="41"/>
      <c r="O53" s="42"/>
      <c r="P53" s="41"/>
      <c r="Q53" s="41"/>
    </row>
    <row r="54" spans="1:17" ht="18" x14ac:dyDescent="0.3">
      <c r="A54" s="26" t="s">
        <v>73</v>
      </c>
      <c r="B54" s="27">
        <v>41</v>
      </c>
      <c r="C54" s="27">
        <v>10</v>
      </c>
      <c r="D54" s="27">
        <v>807</v>
      </c>
      <c r="E54" s="27">
        <v>81</v>
      </c>
      <c r="F54" s="27">
        <v>939</v>
      </c>
      <c r="J54" s="41"/>
      <c r="L54" s="41"/>
      <c r="M54" s="42"/>
      <c r="N54" s="41"/>
      <c r="O54" s="42"/>
      <c r="P54" s="41"/>
      <c r="Q54" s="41"/>
    </row>
    <row r="55" spans="1:17" x14ac:dyDescent="0.3">
      <c r="J55" s="41"/>
      <c r="L55" s="41"/>
      <c r="M55" s="42"/>
      <c r="N55" s="41"/>
      <c r="O55" s="42"/>
      <c r="P55" s="41"/>
      <c r="Q55" s="41"/>
    </row>
    <row r="56" spans="1:17" x14ac:dyDescent="0.3">
      <c r="J56" s="41"/>
      <c r="L56" s="41"/>
      <c r="M56" s="42"/>
      <c r="N56" s="41"/>
      <c r="O56" s="42"/>
      <c r="P56" s="41"/>
      <c r="Q56" s="41"/>
    </row>
    <row r="57" spans="1:17" x14ac:dyDescent="0.3">
      <c r="A57" s="48" t="s">
        <v>117</v>
      </c>
      <c r="J57" s="41"/>
      <c r="L57" s="41"/>
      <c r="M57" s="42"/>
      <c r="N57" s="41"/>
      <c r="O57" s="41"/>
      <c r="P57" s="41"/>
      <c r="Q57" s="41"/>
    </row>
    <row r="58" spans="1:17" x14ac:dyDescent="0.3">
      <c r="A58" s="48" t="s">
        <v>119</v>
      </c>
      <c r="J58" s="41"/>
      <c r="L58" s="41"/>
      <c r="M58" s="42"/>
      <c r="N58" s="41"/>
      <c r="O58" s="41"/>
      <c r="P58" s="41"/>
      <c r="Q58" s="41"/>
    </row>
    <row r="59" spans="1:17" x14ac:dyDescent="0.3">
      <c r="J59" s="41"/>
      <c r="L59" s="41"/>
      <c r="M59" s="42"/>
      <c r="N59" s="41"/>
      <c r="O59" s="41"/>
      <c r="P59" s="41"/>
      <c r="Q59" s="41"/>
    </row>
    <row r="60" spans="1:17" x14ac:dyDescent="0.3">
      <c r="J60" s="41"/>
      <c r="L60" s="41"/>
      <c r="M60" s="41"/>
      <c r="N60" s="41"/>
      <c r="O60" s="41"/>
      <c r="P60" s="41"/>
      <c r="Q60" s="41"/>
    </row>
    <row r="61" spans="1:17" x14ac:dyDescent="0.3">
      <c r="J61" s="41"/>
      <c r="L61" s="41"/>
      <c r="M61" s="41"/>
      <c r="N61" s="41"/>
      <c r="O61" s="41"/>
      <c r="P61" s="41"/>
      <c r="Q61" s="41"/>
    </row>
    <row r="62" spans="1:17" x14ac:dyDescent="0.3">
      <c r="J62" s="41"/>
      <c r="L62" s="41"/>
      <c r="M62" s="41"/>
      <c r="N62" s="41"/>
      <c r="O62" s="41"/>
      <c r="P62" s="41"/>
      <c r="Q62" s="41"/>
    </row>
    <row r="63" spans="1:17" x14ac:dyDescent="0.3">
      <c r="J63" s="41"/>
      <c r="L63" s="41"/>
      <c r="M63" s="41"/>
      <c r="N63" s="41"/>
      <c r="O63" s="41"/>
      <c r="P63" s="41"/>
      <c r="Q63" s="41"/>
    </row>
    <row r="64" spans="1:17" x14ac:dyDescent="0.3">
      <c r="J64" s="41"/>
      <c r="L64" s="41"/>
      <c r="M64" s="41"/>
      <c r="N64" s="41"/>
      <c r="O64" s="41"/>
      <c r="P64" s="41"/>
      <c r="Q64" s="41"/>
    </row>
  </sheetData>
  <conditionalFormatting sqref="B8:J36">
    <cfRule type="cellIs" dxfId="80" priority="25" operator="lessThan">
      <formula>0.9</formula>
    </cfRule>
    <cfRule type="cellIs" dxfId="79" priority="26" operator="between">
      <formula>0.9999999999</formula>
      <formula>0.9</formula>
    </cfRule>
    <cfRule type="cellIs" dxfId="78" priority="27" operator="equal">
      <formula>1</formula>
    </cfRule>
  </conditionalFormatting>
  <conditionalFormatting sqref="P24:P36">
    <cfRule type="cellIs" dxfId="77" priority="4" operator="lessThan">
      <formula>0.9</formula>
    </cfRule>
    <cfRule type="cellIs" dxfId="76" priority="5" operator="between">
      <formula>0.9999999999</formula>
      <formula>0.9</formula>
    </cfRule>
    <cfRule type="cellIs" dxfId="75" priority="6" operator="equal">
      <formula>1</formula>
    </cfRule>
  </conditionalFormatting>
  <conditionalFormatting sqref="P7:P19">
    <cfRule type="cellIs" dxfId="74" priority="1" operator="lessThan">
      <formula>0.9</formula>
    </cfRule>
    <cfRule type="cellIs" dxfId="73" priority="2" operator="between">
      <formula>0.9999999999</formula>
      <formula>0.9</formula>
    </cfRule>
    <cfRule type="cellIs" dxfId="72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Q64"/>
  <sheetViews>
    <sheetView showGridLines="0" topLeftCell="A19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4.21875" style="14" customWidth="1"/>
    <col min="3" max="10" width="13" style="14" customWidth="1"/>
    <col min="11" max="11" width="8.33203125" style="41" customWidth="1"/>
    <col min="12" max="15" width="15" style="14" customWidth="1"/>
    <col min="16" max="17" width="16.88671875" style="14" customWidth="1"/>
    <col min="18" max="16384" width="11.44140625" style="14"/>
  </cols>
  <sheetData>
    <row r="1" spans="1:17" ht="18" x14ac:dyDescent="0.3">
      <c r="A1" s="67" t="s">
        <v>120</v>
      </c>
    </row>
    <row r="3" spans="1:17" ht="19.8" x14ac:dyDescent="0.3">
      <c r="A3" s="47" t="s">
        <v>130</v>
      </c>
      <c r="B3" s="46"/>
      <c r="C3" s="46"/>
      <c r="D3" s="46"/>
      <c r="E3" s="46"/>
      <c r="F3" s="46"/>
      <c r="G3" s="46"/>
      <c r="H3" s="46"/>
      <c r="I3" s="46"/>
      <c r="J3" s="46"/>
      <c r="L3" s="45" t="s">
        <v>118</v>
      </c>
      <c r="M3" s="66"/>
      <c r="N3" s="66"/>
      <c r="O3" s="66"/>
      <c r="P3" s="66"/>
      <c r="Q3" s="19"/>
    </row>
    <row r="4" spans="1:17" ht="10.199999999999999" customHeight="1" x14ac:dyDescent="0.35">
      <c r="A4" s="16"/>
      <c r="C4" s="29"/>
      <c r="D4" s="21"/>
      <c r="E4" s="21"/>
      <c r="F4" s="21"/>
      <c r="G4" s="6"/>
      <c r="H4" s="6"/>
      <c r="I4" s="21"/>
      <c r="J4" s="6"/>
      <c r="K4" s="61"/>
    </row>
    <row r="5" spans="1:17" s="2" customFormat="1" ht="15.75" customHeight="1" x14ac:dyDescent="0.3">
      <c r="A5" s="1"/>
      <c r="B5" s="14"/>
      <c r="C5" s="35" t="s">
        <v>106</v>
      </c>
      <c r="D5" s="35"/>
      <c r="E5" s="35"/>
      <c r="F5" s="35"/>
      <c r="G5" s="35"/>
      <c r="H5" s="35"/>
      <c r="I5" s="35"/>
      <c r="J5" s="36"/>
      <c r="K5" s="52"/>
      <c r="L5" s="6" t="s">
        <v>126</v>
      </c>
      <c r="M5" s="14"/>
      <c r="N5" s="14"/>
      <c r="O5" s="14"/>
      <c r="P5" s="14"/>
      <c r="Q5" s="14"/>
    </row>
    <row r="6" spans="1:17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83</v>
      </c>
      <c r="G6" s="22" t="s">
        <v>78</v>
      </c>
      <c r="H6" s="22" t="s">
        <v>81</v>
      </c>
      <c r="I6" s="22" t="s">
        <v>74</v>
      </c>
      <c r="J6" s="33" t="s">
        <v>15</v>
      </c>
      <c r="K6" s="55"/>
      <c r="L6" s="57" t="s">
        <v>19</v>
      </c>
      <c r="M6" s="8" t="s">
        <v>16</v>
      </c>
      <c r="N6" s="8" t="s">
        <v>17</v>
      </c>
      <c r="O6" s="8" t="s">
        <v>15</v>
      </c>
      <c r="P6" s="58" t="s">
        <v>18</v>
      </c>
      <c r="Q6" s="19"/>
    </row>
    <row r="7" spans="1:17" s="6" customFormat="1" ht="16.5" customHeight="1" x14ac:dyDescent="0.3">
      <c r="A7" s="4" t="s">
        <v>33</v>
      </c>
      <c r="B7" s="5">
        <v>40848</v>
      </c>
      <c r="C7" s="5">
        <v>34</v>
      </c>
      <c r="D7" s="5">
        <v>36</v>
      </c>
      <c r="E7" s="5">
        <v>1</v>
      </c>
      <c r="F7" s="5">
        <v>4</v>
      </c>
      <c r="G7" s="5">
        <v>1</v>
      </c>
      <c r="H7" s="5">
        <v>202</v>
      </c>
      <c r="I7" s="5">
        <v>23</v>
      </c>
      <c r="J7" s="5">
        <v>301</v>
      </c>
      <c r="K7" s="55"/>
      <c r="L7" s="10" t="s">
        <v>21</v>
      </c>
      <c r="M7" s="11">
        <v>95</v>
      </c>
      <c r="N7" s="11">
        <v>19</v>
      </c>
      <c r="O7" s="12">
        <v>114</v>
      </c>
      <c r="P7" s="59">
        <f t="shared" ref="P7:P19" si="0">M7/O7</f>
        <v>0.83333333333333337</v>
      </c>
      <c r="Q7" s="19"/>
    </row>
    <row r="8" spans="1:17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L8" s="10" t="s">
        <v>22</v>
      </c>
      <c r="M8" s="11">
        <v>143</v>
      </c>
      <c r="N8" s="11">
        <v>49</v>
      </c>
      <c r="O8" s="12">
        <v>192</v>
      </c>
      <c r="P8" s="59">
        <f t="shared" si="0"/>
        <v>0.74479166666666663</v>
      </c>
      <c r="Q8" s="19"/>
    </row>
    <row r="9" spans="1:17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L9" s="10" t="s">
        <v>23</v>
      </c>
      <c r="M9" s="11">
        <v>65</v>
      </c>
      <c r="N9" s="11">
        <v>24</v>
      </c>
      <c r="O9" s="12">
        <v>89</v>
      </c>
      <c r="P9" s="59">
        <f t="shared" si="0"/>
        <v>0.7303370786516854</v>
      </c>
    </row>
    <row r="10" spans="1:17" ht="15" customHeight="1" x14ac:dyDescent="0.3">
      <c r="A10" s="17" t="s">
        <v>38</v>
      </c>
      <c r="B10" s="30">
        <v>0.91524676850763809</v>
      </c>
      <c r="C10" s="30">
        <v>0.44117647058823528</v>
      </c>
      <c r="D10" s="30">
        <v>0</v>
      </c>
      <c r="E10" s="30">
        <v>0</v>
      </c>
      <c r="F10" s="30">
        <v>1</v>
      </c>
      <c r="G10" s="30">
        <v>0</v>
      </c>
      <c r="H10" s="30">
        <v>0.57920792079207917</v>
      </c>
      <c r="I10" s="30">
        <v>0.86956521739130432</v>
      </c>
      <c r="J10" s="30">
        <v>0.51827242524916939</v>
      </c>
      <c r="L10" s="10" t="s">
        <v>24</v>
      </c>
      <c r="M10" s="11">
        <v>202</v>
      </c>
      <c r="N10" s="11">
        <v>99</v>
      </c>
      <c r="O10" s="12">
        <v>301</v>
      </c>
      <c r="P10" s="59">
        <f t="shared" si="0"/>
        <v>0.67109634551495012</v>
      </c>
    </row>
    <row r="11" spans="1:17" ht="15" customHeight="1" x14ac:dyDescent="0.3">
      <c r="A11" s="17" t="s">
        <v>39</v>
      </c>
      <c r="B11" s="30">
        <v>0.91524676850763809</v>
      </c>
      <c r="C11" s="30">
        <v>0.44117647058823528</v>
      </c>
      <c r="D11" s="30">
        <v>0</v>
      </c>
      <c r="E11" s="30">
        <v>0</v>
      </c>
      <c r="F11" s="30">
        <v>1</v>
      </c>
      <c r="G11" s="30">
        <v>0</v>
      </c>
      <c r="H11" s="30">
        <v>0.57920792079207917</v>
      </c>
      <c r="I11" s="30">
        <v>0.86956521739130432</v>
      </c>
      <c r="J11" s="30">
        <v>0.51827242524916939</v>
      </c>
      <c r="L11" s="10" t="s">
        <v>25</v>
      </c>
      <c r="M11" s="11">
        <v>99</v>
      </c>
      <c r="N11" s="11">
        <v>11</v>
      </c>
      <c r="O11" s="12">
        <v>110</v>
      </c>
      <c r="P11" s="59">
        <f t="shared" si="0"/>
        <v>0.9</v>
      </c>
    </row>
    <row r="12" spans="1:17" ht="15" customHeight="1" x14ac:dyDescent="0.3">
      <c r="A12" s="17" t="s">
        <v>40</v>
      </c>
      <c r="B12" s="30">
        <v>0.9804151978065021</v>
      </c>
      <c r="C12" s="30">
        <v>0.91176470588235292</v>
      </c>
      <c r="D12" s="30">
        <v>0</v>
      </c>
      <c r="E12" s="30">
        <v>1</v>
      </c>
      <c r="F12" s="30">
        <v>1</v>
      </c>
      <c r="G12" s="30">
        <v>1</v>
      </c>
      <c r="H12" s="30">
        <v>1</v>
      </c>
      <c r="I12" s="30">
        <v>1</v>
      </c>
      <c r="J12" s="30">
        <v>0.87043189368770768</v>
      </c>
      <c r="L12" s="10" t="s">
        <v>26</v>
      </c>
      <c r="M12" s="11">
        <v>72</v>
      </c>
      <c r="N12" s="11">
        <v>14</v>
      </c>
      <c r="O12" s="12">
        <v>86</v>
      </c>
      <c r="P12" s="59">
        <f t="shared" si="0"/>
        <v>0.83720930232558144</v>
      </c>
    </row>
    <row r="13" spans="1:17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J13" s="30">
        <v>1</v>
      </c>
      <c r="L13" s="10" t="s">
        <v>27</v>
      </c>
      <c r="M13" s="11">
        <v>131</v>
      </c>
      <c r="N13" s="11">
        <v>105</v>
      </c>
      <c r="O13" s="12">
        <v>236</v>
      </c>
      <c r="P13" s="59">
        <f t="shared" si="0"/>
        <v>0.55508474576271183</v>
      </c>
    </row>
    <row r="14" spans="1:17" ht="15" customHeight="1" x14ac:dyDescent="0.3">
      <c r="A14" s="17" t="s">
        <v>42</v>
      </c>
      <c r="B14" s="30">
        <v>0.8812181746964356</v>
      </c>
      <c r="C14" s="30">
        <v>0</v>
      </c>
      <c r="D14" s="30">
        <v>0</v>
      </c>
      <c r="E14" s="30">
        <v>0</v>
      </c>
      <c r="F14" s="30">
        <v>1</v>
      </c>
      <c r="G14" s="30">
        <v>0</v>
      </c>
      <c r="H14" s="30">
        <v>0.60396039603960394</v>
      </c>
      <c r="I14" s="30">
        <v>0.82608695652173914</v>
      </c>
      <c r="J14" s="30">
        <v>0.48172757475083056</v>
      </c>
      <c r="L14" s="10" t="s">
        <v>28</v>
      </c>
      <c r="M14" s="11">
        <v>271</v>
      </c>
      <c r="N14" s="11">
        <v>146</v>
      </c>
      <c r="O14" s="12">
        <v>417</v>
      </c>
      <c r="P14" s="59">
        <f t="shared" si="0"/>
        <v>0.64988009592326135</v>
      </c>
    </row>
    <row r="15" spans="1:17" ht="15" customHeight="1" x14ac:dyDescent="0.3">
      <c r="A15" s="17" t="s">
        <v>43</v>
      </c>
      <c r="B15" s="30">
        <v>0.8812181746964356</v>
      </c>
      <c r="C15" s="30">
        <v>0</v>
      </c>
      <c r="D15" s="30">
        <v>0</v>
      </c>
      <c r="E15" s="30">
        <v>0</v>
      </c>
      <c r="F15" s="30">
        <v>1</v>
      </c>
      <c r="G15" s="30">
        <v>0</v>
      </c>
      <c r="H15" s="30">
        <v>0.60396039603960394</v>
      </c>
      <c r="I15" s="30">
        <v>0.82608695652173914</v>
      </c>
      <c r="J15" s="30">
        <v>0.48172757475083056</v>
      </c>
      <c r="L15" s="10" t="s">
        <v>29</v>
      </c>
      <c r="M15" s="11">
        <v>163</v>
      </c>
      <c r="N15" s="11">
        <v>46</v>
      </c>
      <c r="O15" s="12">
        <v>209</v>
      </c>
      <c r="P15" s="59">
        <f t="shared" si="0"/>
        <v>0.77990430622009566</v>
      </c>
    </row>
    <row r="16" spans="1:17" ht="15" customHeight="1" x14ac:dyDescent="0.3">
      <c r="A16" s="17" t="s">
        <v>44</v>
      </c>
      <c r="B16" s="30">
        <v>0.96200548374461414</v>
      </c>
      <c r="C16" s="30">
        <v>1</v>
      </c>
      <c r="D16" s="30">
        <v>0</v>
      </c>
      <c r="E16" s="30">
        <v>1</v>
      </c>
      <c r="F16" s="30">
        <v>1</v>
      </c>
      <c r="G16" s="30">
        <v>1</v>
      </c>
      <c r="H16" s="30">
        <v>0.97524752475247523</v>
      </c>
      <c r="I16" s="30">
        <v>0.95652173913043481</v>
      </c>
      <c r="J16" s="30">
        <v>0.86046511627906974</v>
      </c>
      <c r="L16" s="10" t="s">
        <v>30</v>
      </c>
      <c r="M16" s="11">
        <v>247</v>
      </c>
      <c r="N16" s="11">
        <v>72</v>
      </c>
      <c r="O16" s="12">
        <v>319</v>
      </c>
      <c r="P16" s="59">
        <f t="shared" si="0"/>
        <v>0.77429467084639503</v>
      </c>
    </row>
    <row r="17" spans="1:16" ht="15" customHeight="1" x14ac:dyDescent="0.3">
      <c r="A17" s="17" t="s">
        <v>45</v>
      </c>
      <c r="B17" s="30">
        <v>0.96041421856639253</v>
      </c>
      <c r="C17" s="30">
        <v>0.91176470588235292</v>
      </c>
      <c r="D17" s="30">
        <v>0</v>
      </c>
      <c r="E17" s="30">
        <v>1</v>
      </c>
      <c r="F17" s="30">
        <v>1</v>
      </c>
      <c r="G17" s="30">
        <v>1</v>
      </c>
      <c r="H17" s="30">
        <v>0.92079207920792083</v>
      </c>
      <c r="I17" s="30">
        <v>1</v>
      </c>
      <c r="J17" s="30">
        <v>0.81727574750830567</v>
      </c>
      <c r="L17" s="10" t="s">
        <v>31</v>
      </c>
      <c r="M17" s="11">
        <v>135</v>
      </c>
      <c r="N17" s="11">
        <v>59</v>
      </c>
      <c r="O17" s="12">
        <v>194</v>
      </c>
      <c r="P17" s="59">
        <f t="shared" si="0"/>
        <v>0.69587628865979378</v>
      </c>
    </row>
    <row r="18" spans="1:16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0</v>
      </c>
      <c r="G18" s="30">
        <v>1</v>
      </c>
      <c r="H18" s="30">
        <v>0.98019801980198018</v>
      </c>
      <c r="I18" s="30">
        <v>0.95652173913043481</v>
      </c>
      <c r="J18" s="30">
        <v>0.9700996677740864</v>
      </c>
      <c r="L18" s="10" t="s">
        <v>32</v>
      </c>
      <c r="M18" s="11">
        <v>138</v>
      </c>
      <c r="N18" s="11">
        <v>28</v>
      </c>
      <c r="O18" s="12">
        <v>166</v>
      </c>
      <c r="P18" s="59">
        <f t="shared" si="0"/>
        <v>0.83132530120481929</v>
      </c>
    </row>
    <row r="19" spans="1:16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J19" s="30">
        <v>1</v>
      </c>
      <c r="L19" s="43" t="s">
        <v>15</v>
      </c>
      <c r="M19" s="44">
        <v>1761</v>
      </c>
      <c r="N19" s="44">
        <v>672</v>
      </c>
      <c r="O19" s="44">
        <v>2433</v>
      </c>
      <c r="P19" s="59">
        <f t="shared" si="0"/>
        <v>0.72379778051787913</v>
      </c>
    </row>
    <row r="20" spans="1:16" ht="15" customHeight="1" x14ac:dyDescent="0.3">
      <c r="A20" s="17" t="s">
        <v>62</v>
      </c>
      <c r="B20" s="30">
        <v>0.9697659616137877</v>
      </c>
      <c r="C20" s="30">
        <v>1</v>
      </c>
      <c r="D20" s="30">
        <v>0</v>
      </c>
      <c r="E20" s="30">
        <v>0</v>
      </c>
      <c r="F20" s="30">
        <v>1</v>
      </c>
      <c r="G20" s="30">
        <v>0</v>
      </c>
      <c r="H20" s="30">
        <v>0.61386138613861385</v>
      </c>
      <c r="I20" s="30">
        <v>0.60869565217391308</v>
      </c>
      <c r="J20" s="30">
        <v>0.58471760797342198</v>
      </c>
    </row>
    <row r="21" spans="1:16" ht="15" customHeight="1" x14ac:dyDescent="0.3">
      <c r="A21" s="17" t="s">
        <v>46</v>
      </c>
      <c r="B21" s="30">
        <v>0.96957011359185274</v>
      </c>
      <c r="C21" s="30">
        <v>1</v>
      </c>
      <c r="D21" s="30">
        <v>0</v>
      </c>
      <c r="E21" s="30">
        <v>0</v>
      </c>
      <c r="F21" s="30">
        <v>1</v>
      </c>
      <c r="G21" s="30">
        <v>0</v>
      </c>
      <c r="H21" s="30">
        <v>0.61386138613861385</v>
      </c>
      <c r="I21" s="30">
        <v>0.60869565217391308</v>
      </c>
      <c r="J21" s="30">
        <v>0.58471760797342198</v>
      </c>
    </row>
    <row r="22" spans="1:16" ht="15" customHeight="1" x14ac:dyDescent="0.3">
      <c r="A22" s="17" t="s">
        <v>47</v>
      </c>
      <c r="B22" s="30">
        <v>0.96954563258911086</v>
      </c>
      <c r="C22" s="30">
        <v>1</v>
      </c>
      <c r="D22" s="30">
        <v>0</v>
      </c>
      <c r="E22" s="30">
        <v>0</v>
      </c>
      <c r="F22" s="30">
        <v>1</v>
      </c>
      <c r="G22" s="30">
        <v>0</v>
      </c>
      <c r="H22" s="30">
        <v>0.61386138613861385</v>
      </c>
      <c r="I22" s="30">
        <v>0.60869565217391308</v>
      </c>
      <c r="J22" s="30">
        <v>0.58471760797342198</v>
      </c>
      <c r="L22" s="6" t="s">
        <v>147</v>
      </c>
    </row>
    <row r="23" spans="1:16" ht="15" customHeight="1" x14ac:dyDescent="0.3">
      <c r="A23" s="17" t="s">
        <v>48</v>
      </c>
      <c r="B23" s="30">
        <v>0.96910497453975719</v>
      </c>
      <c r="C23" s="30">
        <v>1</v>
      </c>
      <c r="D23" s="30">
        <v>0</v>
      </c>
      <c r="E23" s="30">
        <v>0</v>
      </c>
      <c r="F23" s="30">
        <v>1</v>
      </c>
      <c r="G23" s="30">
        <v>0</v>
      </c>
      <c r="H23" s="30">
        <v>0.61386138613861385</v>
      </c>
      <c r="I23" s="30">
        <v>0.60869565217391308</v>
      </c>
      <c r="J23" s="30">
        <v>0.58471760797342198</v>
      </c>
      <c r="L23" s="57" t="s">
        <v>19</v>
      </c>
      <c r="M23" s="8" t="s">
        <v>16</v>
      </c>
      <c r="N23" s="8" t="s">
        <v>17</v>
      </c>
      <c r="O23" s="8" t="s">
        <v>15</v>
      </c>
      <c r="P23" s="9" t="s">
        <v>18</v>
      </c>
    </row>
    <row r="24" spans="1:16" ht="15" customHeight="1" x14ac:dyDescent="0.3">
      <c r="A24" s="17" t="s">
        <v>49</v>
      </c>
      <c r="B24" s="30">
        <v>0.83783783783783783</v>
      </c>
      <c r="C24" s="30">
        <v>1</v>
      </c>
      <c r="D24" s="30">
        <v>0</v>
      </c>
      <c r="E24" s="30">
        <v>1</v>
      </c>
      <c r="F24" s="30">
        <v>0.75</v>
      </c>
      <c r="G24" s="30">
        <v>0</v>
      </c>
      <c r="H24" s="30">
        <v>0.51980198019801982</v>
      </c>
      <c r="I24" s="30">
        <v>0.69565217391304346</v>
      </c>
      <c r="J24" s="30">
        <v>0.52823920265780733</v>
      </c>
      <c r="L24" s="10" t="s">
        <v>21</v>
      </c>
      <c r="M24" s="11">
        <v>1</v>
      </c>
      <c r="N24" s="11">
        <v>0</v>
      </c>
      <c r="O24" s="12">
        <v>1</v>
      </c>
      <c r="P24" s="59">
        <f>+M24/O24</f>
        <v>1</v>
      </c>
    </row>
    <row r="25" spans="1:16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0.20297029702970298</v>
      </c>
      <c r="I25" s="30">
        <v>0.13043478260869565</v>
      </c>
      <c r="J25" s="30">
        <v>0.1461794019933555</v>
      </c>
      <c r="L25" s="10" t="s">
        <v>22</v>
      </c>
      <c r="M25" s="11">
        <v>0</v>
      </c>
      <c r="N25" s="11">
        <v>0</v>
      </c>
      <c r="O25" s="12">
        <v>0</v>
      </c>
      <c r="P25" s="59" t="s">
        <v>20</v>
      </c>
    </row>
    <row r="26" spans="1:16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0</v>
      </c>
      <c r="F26" s="30">
        <v>0</v>
      </c>
      <c r="G26" s="30">
        <v>0</v>
      </c>
      <c r="H26" s="30">
        <v>0.20297029702970298</v>
      </c>
      <c r="I26" s="30">
        <v>0.13043478260869565</v>
      </c>
      <c r="J26" s="30">
        <v>0.1461794019933555</v>
      </c>
      <c r="L26" s="10" t="s">
        <v>23</v>
      </c>
      <c r="M26" s="11">
        <v>0</v>
      </c>
      <c r="N26" s="11">
        <v>0</v>
      </c>
      <c r="O26" s="12">
        <v>0</v>
      </c>
      <c r="P26" s="59" t="s">
        <v>20</v>
      </c>
    </row>
    <row r="27" spans="1:16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0.20297029702970298</v>
      </c>
      <c r="I27" s="30">
        <v>0.13043478260869565</v>
      </c>
      <c r="J27" s="30">
        <v>0.1461794019933555</v>
      </c>
      <c r="L27" s="10" t="s">
        <v>24</v>
      </c>
      <c r="M27" s="11">
        <v>11</v>
      </c>
      <c r="N27" s="11">
        <v>0</v>
      </c>
      <c r="O27" s="12">
        <v>11</v>
      </c>
      <c r="P27" s="59">
        <f t="shared" ref="P27:P36" si="1">+M27/O27</f>
        <v>1</v>
      </c>
    </row>
    <row r="28" spans="1:16" ht="15" customHeight="1" x14ac:dyDescent="0.3">
      <c r="A28" s="17" t="s">
        <v>53</v>
      </c>
      <c r="B28" s="30">
        <v>0.70703584018801413</v>
      </c>
      <c r="C28" s="30">
        <v>0</v>
      </c>
      <c r="D28" s="30">
        <v>0</v>
      </c>
      <c r="E28" s="30">
        <v>0</v>
      </c>
      <c r="F28" s="30">
        <v>1</v>
      </c>
      <c r="G28" s="30">
        <v>0</v>
      </c>
      <c r="H28" s="30">
        <v>0.34158415841584161</v>
      </c>
      <c r="I28" s="30">
        <v>0.17391304347826086</v>
      </c>
      <c r="J28" s="30">
        <v>0.2558139534883721</v>
      </c>
      <c r="L28" s="10" t="s">
        <v>25</v>
      </c>
      <c r="M28" s="11">
        <v>0</v>
      </c>
      <c r="N28" s="11">
        <v>0</v>
      </c>
      <c r="O28" s="12">
        <v>0</v>
      </c>
      <c r="P28" s="59" t="s">
        <v>20</v>
      </c>
    </row>
    <row r="29" spans="1:16" ht="15" customHeight="1" x14ac:dyDescent="0.3">
      <c r="A29" s="17" t="s">
        <v>54</v>
      </c>
      <c r="B29" s="30">
        <v>0.82971014492753625</v>
      </c>
      <c r="C29" s="30">
        <v>1</v>
      </c>
      <c r="D29" s="30">
        <v>0</v>
      </c>
      <c r="E29" s="30">
        <v>1</v>
      </c>
      <c r="F29" s="30">
        <v>1</v>
      </c>
      <c r="G29" s="30">
        <v>1</v>
      </c>
      <c r="H29" s="30">
        <v>0.67326732673267331</v>
      </c>
      <c r="I29" s="30">
        <v>0.95652173913043481</v>
      </c>
      <c r="J29" s="30">
        <v>0.65780730897009965</v>
      </c>
      <c r="L29" s="10" t="s">
        <v>26</v>
      </c>
      <c r="M29" s="11">
        <v>2</v>
      </c>
      <c r="N29" s="11">
        <v>0</v>
      </c>
      <c r="O29" s="12">
        <v>2</v>
      </c>
      <c r="P29" s="59">
        <f t="shared" si="1"/>
        <v>1</v>
      </c>
    </row>
    <row r="30" spans="1:16" ht="15" customHeight="1" x14ac:dyDescent="0.3">
      <c r="A30" s="17" t="s">
        <v>55</v>
      </c>
      <c r="B30" s="30">
        <v>0.5764052095573835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0.35148514851485146</v>
      </c>
      <c r="I30" s="30">
        <v>0.43478260869565216</v>
      </c>
      <c r="J30" s="30">
        <v>0.26910299003322258</v>
      </c>
      <c r="L30" s="10" t="s">
        <v>27</v>
      </c>
      <c r="M30" s="11">
        <v>2</v>
      </c>
      <c r="N30" s="11">
        <v>1</v>
      </c>
      <c r="O30" s="12">
        <v>3</v>
      </c>
      <c r="P30" s="59">
        <f t="shared" si="1"/>
        <v>0.66666666666666663</v>
      </c>
    </row>
    <row r="31" spans="1:16" ht="15" customHeight="1" x14ac:dyDescent="0.3">
      <c r="A31" s="17" t="s">
        <v>56</v>
      </c>
      <c r="B31" s="30">
        <v>0.90853897375636505</v>
      </c>
      <c r="C31" s="30">
        <v>0.52941176470588236</v>
      </c>
      <c r="D31" s="30">
        <v>0</v>
      </c>
      <c r="E31" s="30">
        <v>0</v>
      </c>
      <c r="F31" s="30">
        <v>1</v>
      </c>
      <c r="G31" s="30">
        <v>1</v>
      </c>
      <c r="H31" s="30">
        <v>0.87623762376237624</v>
      </c>
      <c r="I31" s="30">
        <v>0.95652173913043481</v>
      </c>
      <c r="J31" s="30">
        <v>0.7375415282392026</v>
      </c>
      <c r="L31" s="10" t="s">
        <v>28</v>
      </c>
      <c r="M31" s="11">
        <v>2</v>
      </c>
      <c r="N31" s="11">
        <v>0</v>
      </c>
      <c r="O31" s="12">
        <v>2</v>
      </c>
      <c r="P31" s="59">
        <f t="shared" si="1"/>
        <v>1</v>
      </c>
    </row>
    <row r="32" spans="1:16" ht="15" customHeight="1" x14ac:dyDescent="0.3">
      <c r="A32" s="17" t="s">
        <v>57</v>
      </c>
      <c r="B32" s="30">
        <v>0.5495495495495496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0.38118811881188119</v>
      </c>
      <c r="I32" s="30">
        <v>0.43478260869565216</v>
      </c>
      <c r="J32" s="30">
        <v>0.28903654485049834</v>
      </c>
      <c r="L32" s="10" t="s">
        <v>29</v>
      </c>
      <c r="M32" s="11">
        <v>2</v>
      </c>
      <c r="N32" s="11">
        <v>0</v>
      </c>
      <c r="O32" s="12">
        <v>2</v>
      </c>
      <c r="P32" s="59">
        <f t="shared" si="1"/>
        <v>1</v>
      </c>
    </row>
    <row r="33" spans="1:17" ht="15" customHeight="1" x14ac:dyDescent="0.3">
      <c r="A33" s="17" t="s">
        <v>58</v>
      </c>
      <c r="B33" s="30">
        <v>0.60047003525264397</v>
      </c>
      <c r="C33" s="30">
        <v>0</v>
      </c>
      <c r="D33" s="30">
        <v>0</v>
      </c>
      <c r="E33" s="30">
        <v>0</v>
      </c>
      <c r="F33" s="30">
        <v>1</v>
      </c>
      <c r="G33" s="30">
        <v>0</v>
      </c>
      <c r="H33" s="30">
        <v>0.30693069306930693</v>
      </c>
      <c r="I33" s="30">
        <v>0.52173913043478259</v>
      </c>
      <c r="J33" s="30">
        <v>0.25913621262458469</v>
      </c>
      <c r="L33" s="10" t="s">
        <v>30</v>
      </c>
      <c r="M33" s="11">
        <v>1</v>
      </c>
      <c r="N33" s="11">
        <v>1</v>
      </c>
      <c r="O33" s="12">
        <v>2</v>
      </c>
      <c r="P33" s="59">
        <f t="shared" si="1"/>
        <v>0.5</v>
      </c>
    </row>
    <row r="34" spans="1:17" ht="15" customHeight="1" x14ac:dyDescent="0.3">
      <c r="A34" s="17" t="s">
        <v>59</v>
      </c>
      <c r="B34" s="30">
        <v>0.99211711711711714</v>
      </c>
      <c r="C34" s="30">
        <v>1</v>
      </c>
      <c r="D34" s="30">
        <v>0.83333333333333337</v>
      </c>
      <c r="E34" s="30">
        <v>1</v>
      </c>
      <c r="F34" s="30">
        <v>1</v>
      </c>
      <c r="G34" s="30">
        <v>1</v>
      </c>
      <c r="H34" s="30">
        <v>0.98019801980198018</v>
      </c>
      <c r="I34" s="30">
        <v>0.86956521739130432</v>
      </c>
      <c r="J34" s="30">
        <v>0.95681063122923593</v>
      </c>
      <c r="L34" s="10" t="s">
        <v>31</v>
      </c>
      <c r="M34" s="11">
        <v>1</v>
      </c>
      <c r="N34" s="11">
        <v>0</v>
      </c>
      <c r="O34" s="12">
        <v>1</v>
      </c>
      <c r="P34" s="59">
        <f t="shared" si="1"/>
        <v>1</v>
      </c>
    </row>
    <row r="35" spans="1:17" ht="15" customHeight="1" x14ac:dyDescent="0.3">
      <c r="A35" s="17" t="s">
        <v>60</v>
      </c>
      <c r="B35" s="30">
        <v>0.99211711711711714</v>
      </c>
      <c r="C35" s="30">
        <v>1</v>
      </c>
      <c r="D35" s="30">
        <v>0.83333333333333337</v>
      </c>
      <c r="E35" s="30">
        <v>1</v>
      </c>
      <c r="F35" s="30">
        <v>1</v>
      </c>
      <c r="G35" s="30">
        <v>1</v>
      </c>
      <c r="H35" s="30">
        <v>0.98019801980198018</v>
      </c>
      <c r="I35" s="30">
        <v>0.86956521739130432</v>
      </c>
      <c r="J35" s="30">
        <v>0.95681063122923593</v>
      </c>
      <c r="L35" s="10" t="s">
        <v>32</v>
      </c>
      <c r="M35" s="11">
        <v>1</v>
      </c>
      <c r="N35" s="11">
        <v>0</v>
      </c>
      <c r="O35" s="12">
        <v>1</v>
      </c>
      <c r="P35" s="59">
        <f t="shared" si="1"/>
        <v>1</v>
      </c>
    </row>
    <row r="36" spans="1:17" ht="15" customHeight="1" x14ac:dyDescent="0.3">
      <c r="A36" s="17" t="s">
        <v>61</v>
      </c>
      <c r="B36" s="30">
        <v>0.76696533490011753</v>
      </c>
      <c r="C36" s="30">
        <v>0</v>
      </c>
      <c r="D36" s="30">
        <v>0</v>
      </c>
      <c r="E36" s="30">
        <v>0</v>
      </c>
      <c r="F36" s="30">
        <v>1</v>
      </c>
      <c r="G36" s="30">
        <v>0</v>
      </c>
      <c r="H36" s="30">
        <v>0.28217821782178215</v>
      </c>
      <c r="I36" s="30">
        <v>0.52173913043478259</v>
      </c>
      <c r="J36" s="30">
        <v>0.2425249169435216</v>
      </c>
      <c r="L36" s="13" t="s">
        <v>15</v>
      </c>
      <c r="M36" s="12">
        <v>23</v>
      </c>
      <c r="N36" s="12">
        <v>2</v>
      </c>
      <c r="O36" s="12">
        <v>25</v>
      </c>
      <c r="P36" s="59">
        <f t="shared" si="1"/>
        <v>0.92</v>
      </c>
    </row>
    <row r="38" spans="1:17" ht="18" x14ac:dyDescent="0.3">
      <c r="A38" s="15" t="s">
        <v>116</v>
      </c>
    </row>
    <row r="39" spans="1:17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7" ht="16.8" customHeight="1" x14ac:dyDescent="0.3">
      <c r="A40" s="24" t="s">
        <v>65</v>
      </c>
      <c r="B40" s="18">
        <v>0</v>
      </c>
      <c r="C40" s="18">
        <v>0</v>
      </c>
      <c r="D40" s="18">
        <v>5</v>
      </c>
      <c r="E40" s="18">
        <v>0</v>
      </c>
      <c r="F40" s="18">
        <v>5</v>
      </c>
    </row>
    <row r="41" spans="1:17" ht="16.8" customHeight="1" x14ac:dyDescent="0.3">
      <c r="A41" s="24" t="s">
        <v>66</v>
      </c>
      <c r="B41" s="18">
        <v>17</v>
      </c>
      <c r="C41" s="18">
        <v>0</v>
      </c>
      <c r="D41" s="18">
        <v>16</v>
      </c>
      <c r="E41" s="18">
        <v>1</v>
      </c>
      <c r="F41" s="18">
        <v>34</v>
      </c>
      <c r="J41" s="41"/>
      <c r="L41" s="41"/>
      <c r="M41" s="42"/>
      <c r="N41" s="41"/>
      <c r="O41" s="42"/>
      <c r="P41" s="41"/>
      <c r="Q41" s="41"/>
    </row>
    <row r="42" spans="1:17" ht="16.8" customHeight="1" x14ac:dyDescent="0.3">
      <c r="A42" s="24" t="s">
        <v>0</v>
      </c>
      <c r="B42" s="18">
        <v>0</v>
      </c>
      <c r="C42" s="18">
        <v>36</v>
      </c>
      <c r="D42" s="18">
        <v>0</v>
      </c>
      <c r="E42" s="18">
        <v>0</v>
      </c>
      <c r="F42" s="18">
        <v>36</v>
      </c>
      <c r="J42" s="41"/>
      <c r="L42" s="41"/>
      <c r="M42" s="42"/>
      <c r="N42" s="41"/>
      <c r="O42" s="42"/>
      <c r="P42" s="41"/>
      <c r="Q42" s="41"/>
    </row>
    <row r="43" spans="1:17" ht="16.8" customHeight="1" x14ac:dyDescent="0.3">
      <c r="A43" s="24" t="s">
        <v>83</v>
      </c>
      <c r="B43" s="18">
        <v>4</v>
      </c>
      <c r="C43" s="18">
        <v>0</v>
      </c>
      <c r="D43" s="18">
        <v>0</v>
      </c>
      <c r="E43" s="18">
        <v>0</v>
      </c>
      <c r="F43" s="18">
        <v>4</v>
      </c>
      <c r="J43" s="41"/>
      <c r="L43" s="41"/>
      <c r="M43" s="42"/>
      <c r="N43" s="41"/>
      <c r="O43" s="42"/>
      <c r="P43" s="41"/>
      <c r="Q43" s="41"/>
    </row>
    <row r="44" spans="1:17" ht="16.8" customHeight="1" x14ac:dyDescent="0.3">
      <c r="A44" s="24" t="s">
        <v>75</v>
      </c>
      <c r="B44" s="18">
        <v>0</v>
      </c>
      <c r="C44" s="18">
        <v>0</v>
      </c>
      <c r="D44" s="18">
        <v>294</v>
      </c>
      <c r="E44" s="18">
        <v>24</v>
      </c>
      <c r="F44" s="18">
        <v>318</v>
      </c>
      <c r="J44" s="41"/>
      <c r="L44" s="41"/>
      <c r="M44" s="42"/>
      <c r="N44" s="41"/>
      <c r="O44" s="42"/>
      <c r="P44" s="41"/>
      <c r="Q44" s="41"/>
    </row>
    <row r="45" spans="1:17" ht="16.8" customHeight="1" x14ac:dyDescent="0.3">
      <c r="A45" s="24" t="s">
        <v>76</v>
      </c>
      <c r="B45" s="18">
        <v>0</v>
      </c>
      <c r="C45" s="18">
        <v>0</v>
      </c>
      <c r="D45" s="18">
        <v>115</v>
      </c>
      <c r="E45" s="18">
        <v>2</v>
      </c>
      <c r="F45" s="18">
        <v>117</v>
      </c>
      <c r="J45" s="41"/>
      <c r="L45" s="41"/>
      <c r="M45" s="42"/>
      <c r="N45" s="41"/>
      <c r="O45" s="42"/>
      <c r="P45" s="41"/>
      <c r="Q45" s="41"/>
    </row>
    <row r="46" spans="1:17" ht="16.8" customHeight="1" x14ac:dyDescent="0.3">
      <c r="A46" s="24" t="s">
        <v>8</v>
      </c>
      <c r="B46" s="18">
        <v>2</v>
      </c>
      <c r="C46" s="18">
        <v>8</v>
      </c>
      <c r="D46" s="18">
        <v>42</v>
      </c>
      <c r="E46" s="18">
        <v>8</v>
      </c>
      <c r="F46" s="18">
        <v>60</v>
      </c>
      <c r="J46" s="41"/>
      <c r="L46" s="41"/>
      <c r="M46" s="42"/>
      <c r="N46" s="41"/>
      <c r="O46" s="42"/>
      <c r="P46" s="41"/>
      <c r="Q46" s="41"/>
    </row>
    <row r="47" spans="1:17" ht="16.8" customHeight="1" x14ac:dyDescent="0.3">
      <c r="A47" s="24" t="s">
        <v>6</v>
      </c>
      <c r="B47" s="18">
        <v>1</v>
      </c>
      <c r="C47" s="18">
        <v>0</v>
      </c>
      <c r="D47" s="18">
        <v>33</v>
      </c>
      <c r="E47" s="18">
        <v>3</v>
      </c>
      <c r="F47" s="18">
        <v>37</v>
      </c>
      <c r="J47" s="41"/>
      <c r="L47" s="41"/>
      <c r="M47" s="42"/>
      <c r="N47" s="41"/>
      <c r="O47" s="42"/>
      <c r="P47" s="41"/>
      <c r="Q47" s="41"/>
    </row>
    <row r="48" spans="1:17" ht="16.8" customHeight="1" x14ac:dyDescent="0.3">
      <c r="A48" s="24" t="s">
        <v>11</v>
      </c>
      <c r="B48" s="18">
        <v>0</v>
      </c>
      <c r="C48" s="18">
        <v>0</v>
      </c>
      <c r="D48" s="18">
        <v>1</v>
      </c>
      <c r="E48" s="18">
        <v>0</v>
      </c>
      <c r="F48" s="18">
        <v>1</v>
      </c>
      <c r="J48" s="41"/>
      <c r="L48" s="41"/>
      <c r="M48" s="42"/>
      <c r="N48" s="41"/>
      <c r="O48" s="42"/>
      <c r="P48" s="41"/>
      <c r="Q48" s="41"/>
    </row>
    <row r="49" spans="1:17" ht="16.8" customHeight="1" x14ac:dyDescent="0.3">
      <c r="A49" s="24" t="s">
        <v>2</v>
      </c>
      <c r="B49" s="18">
        <v>0</v>
      </c>
      <c r="C49" s="18">
        <v>0</v>
      </c>
      <c r="D49" s="18">
        <v>2</v>
      </c>
      <c r="E49" s="18">
        <v>0</v>
      </c>
      <c r="F49" s="18">
        <v>2</v>
      </c>
      <c r="J49" s="41"/>
      <c r="L49" s="41"/>
      <c r="M49" s="42"/>
      <c r="N49" s="41"/>
      <c r="O49" s="42"/>
      <c r="P49" s="41"/>
      <c r="Q49" s="41"/>
    </row>
    <row r="50" spans="1:17" ht="16.8" customHeight="1" x14ac:dyDescent="0.3">
      <c r="A50" s="24" t="s">
        <v>9</v>
      </c>
      <c r="B50" s="18">
        <v>0</v>
      </c>
      <c r="C50" s="18">
        <v>0</v>
      </c>
      <c r="D50" s="18">
        <v>1</v>
      </c>
      <c r="E50" s="18">
        <v>1</v>
      </c>
      <c r="F50" s="18">
        <v>2</v>
      </c>
      <c r="J50" s="41"/>
      <c r="L50" s="41"/>
      <c r="M50" s="42"/>
      <c r="N50" s="41"/>
      <c r="O50" s="42"/>
      <c r="P50" s="41"/>
      <c r="Q50" s="41"/>
    </row>
    <row r="51" spans="1:17" ht="16.8" customHeight="1" x14ac:dyDescent="0.3">
      <c r="A51" s="24" t="s">
        <v>12</v>
      </c>
      <c r="B51" s="18">
        <v>0</v>
      </c>
      <c r="C51" s="18">
        <v>0</v>
      </c>
      <c r="D51" s="18">
        <v>0</v>
      </c>
      <c r="E51" s="18">
        <v>2</v>
      </c>
      <c r="F51" s="18">
        <v>2</v>
      </c>
      <c r="J51" s="41"/>
      <c r="L51" s="41"/>
      <c r="M51" s="42"/>
      <c r="N51" s="41"/>
      <c r="O51" s="42"/>
      <c r="P51" s="41"/>
      <c r="Q51" s="41"/>
    </row>
    <row r="52" spans="1:17" ht="16.8" customHeight="1" x14ac:dyDescent="0.3">
      <c r="A52" s="24" t="s">
        <v>77</v>
      </c>
      <c r="B52" s="18">
        <v>0</v>
      </c>
      <c r="C52" s="18">
        <v>0</v>
      </c>
      <c r="D52" s="18">
        <v>0</v>
      </c>
      <c r="E52" s="18">
        <v>1</v>
      </c>
      <c r="F52" s="18">
        <v>1</v>
      </c>
      <c r="J52" s="41"/>
      <c r="L52" s="41"/>
      <c r="M52" s="42"/>
      <c r="N52" s="41"/>
      <c r="O52" s="42"/>
      <c r="P52" s="41"/>
      <c r="Q52" s="41"/>
    </row>
    <row r="53" spans="1:17" ht="16.8" customHeight="1" x14ac:dyDescent="0.3">
      <c r="A53" s="24" t="s">
        <v>78</v>
      </c>
      <c r="B53" s="18">
        <v>0</v>
      </c>
      <c r="C53" s="18">
        <v>0</v>
      </c>
      <c r="D53" s="18">
        <v>0</v>
      </c>
      <c r="E53" s="18">
        <v>1</v>
      </c>
      <c r="F53" s="18">
        <v>1</v>
      </c>
      <c r="J53" s="41"/>
      <c r="L53" s="41"/>
      <c r="M53" s="42"/>
      <c r="N53" s="41"/>
      <c r="O53" s="42"/>
      <c r="P53" s="41"/>
      <c r="Q53" s="41"/>
    </row>
    <row r="54" spans="1:17" ht="16.8" customHeight="1" x14ac:dyDescent="0.3">
      <c r="A54" s="24" t="s">
        <v>68</v>
      </c>
      <c r="B54" s="18">
        <v>29</v>
      </c>
      <c r="C54" s="18">
        <v>2</v>
      </c>
      <c r="D54" s="18">
        <v>325</v>
      </c>
      <c r="E54" s="18">
        <v>116</v>
      </c>
      <c r="F54" s="18">
        <v>472</v>
      </c>
      <c r="J54" s="41"/>
      <c r="L54" s="41"/>
      <c r="M54" s="42"/>
      <c r="N54" s="41"/>
      <c r="O54" s="42"/>
      <c r="P54" s="41"/>
      <c r="Q54" s="41"/>
    </row>
    <row r="55" spans="1:17" ht="16.8" customHeight="1" x14ac:dyDescent="0.3">
      <c r="A55" s="24" t="s">
        <v>79</v>
      </c>
      <c r="B55" s="18">
        <v>0</v>
      </c>
      <c r="C55" s="18">
        <v>0</v>
      </c>
      <c r="D55" s="18">
        <v>1</v>
      </c>
      <c r="E55" s="18">
        <v>0</v>
      </c>
      <c r="F55" s="18">
        <v>1</v>
      </c>
      <c r="J55" s="41"/>
      <c r="L55" s="41"/>
      <c r="M55" s="42"/>
      <c r="N55" s="41"/>
      <c r="O55" s="42"/>
      <c r="P55" s="41"/>
      <c r="Q55" s="41"/>
    </row>
    <row r="56" spans="1:17" ht="16.8" customHeight="1" x14ac:dyDescent="0.3">
      <c r="A56" s="24" t="s">
        <v>74</v>
      </c>
      <c r="B56" s="18">
        <v>19</v>
      </c>
      <c r="C56" s="18">
        <v>0</v>
      </c>
      <c r="D56" s="18">
        <v>4</v>
      </c>
      <c r="E56" s="18">
        <v>0</v>
      </c>
      <c r="F56" s="18">
        <v>23</v>
      </c>
      <c r="J56" s="41"/>
      <c r="L56" s="41"/>
      <c r="M56" s="42"/>
      <c r="N56" s="41"/>
      <c r="O56" s="42"/>
      <c r="P56" s="41"/>
      <c r="Q56" s="41"/>
    </row>
    <row r="57" spans="1:17" ht="18" x14ac:dyDescent="0.3">
      <c r="A57" s="26" t="s">
        <v>73</v>
      </c>
      <c r="B57" s="27">
        <v>72</v>
      </c>
      <c r="C57" s="27">
        <v>46</v>
      </c>
      <c r="D57" s="27">
        <v>839</v>
      </c>
      <c r="E57" s="27">
        <v>159</v>
      </c>
      <c r="F57" s="27">
        <v>1116</v>
      </c>
      <c r="J57" s="41"/>
      <c r="L57" s="41"/>
      <c r="M57" s="42"/>
      <c r="N57" s="41"/>
      <c r="O57" s="41"/>
      <c r="P57" s="41"/>
      <c r="Q57" s="41"/>
    </row>
    <row r="58" spans="1:17" x14ac:dyDescent="0.3">
      <c r="J58" s="41"/>
      <c r="L58" s="41"/>
      <c r="M58" s="42"/>
      <c r="N58" s="41"/>
      <c r="O58" s="41"/>
      <c r="P58" s="41"/>
      <c r="Q58" s="41"/>
    </row>
    <row r="59" spans="1:17" x14ac:dyDescent="0.3">
      <c r="J59" s="41"/>
      <c r="L59" s="41"/>
      <c r="M59" s="42"/>
      <c r="N59" s="41"/>
      <c r="O59" s="41"/>
      <c r="P59" s="41"/>
      <c r="Q59" s="41"/>
    </row>
    <row r="60" spans="1:17" x14ac:dyDescent="0.3">
      <c r="A60" s="48" t="s">
        <v>117</v>
      </c>
      <c r="J60" s="41"/>
      <c r="L60" s="41"/>
      <c r="M60" s="41"/>
      <c r="N60" s="41"/>
      <c r="O60" s="41"/>
      <c r="P60" s="41"/>
      <c r="Q60" s="41"/>
    </row>
    <row r="61" spans="1:17" x14ac:dyDescent="0.3">
      <c r="A61" s="48" t="s">
        <v>119</v>
      </c>
      <c r="J61" s="41"/>
      <c r="L61" s="41"/>
      <c r="M61" s="41"/>
      <c r="N61" s="41"/>
      <c r="O61" s="41"/>
      <c r="P61" s="41"/>
      <c r="Q61" s="41"/>
    </row>
    <row r="62" spans="1:17" x14ac:dyDescent="0.3">
      <c r="J62" s="41"/>
      <c r="L62" s="41"/>
      <c r="M62" s="41"/>
      <c r="N62" s="41"/>
      <c r="O62" s="41"/>
      <c r="P62" s="41"/>
      <c r="Q62" s="41"/>
    </row>
    <row r="63" spans="1:17" x14ac:dyDescent="0.3">
      <c r="J63" s="41"/>
      <c r="L63" s="41"/>
      <c r="M63" s="41"/>
      <c r="N63" s="41"/>
      <c r="O63" s="41"/>
      <c r="P63" s="41"/>
      <c r="Q63" s="41"/>
    </row>
    <row r="64" spans="1:17" x14ac:dyDescent="0.3">
      <c r="J64" s="41"/>
      <c r="L64" s="41"/>
      <c r="M64" s="41"/>
      <c r="N64" s="41"/>
      <c r="O64" s="41"/>
      <c r="P64" s="41"/>
      <c r="Q64" s="41"/>
    </row>
  </sheetData>
  <conditionalFormatting sqref="B8:J36">
    <cfRule type="cellIs" dxfId="71" priority="25" operator="lessThan">
      <formula>0.9</formula>
    </cfRule>
    <cfRule type="cellIs" dxfId="70" priority="26" operator="between">
      <formula>0.9999999999</formula>
      <formula>0.9</formula>
    </cfRule>
    <cfRule type="cellIs" dxfId="69" priority="27" operator="equal">
      <formula>1</formula>
    </cfRule>
  </conditionalFormatting>
  <conditionalFormatting sqref="P24:P36">
    <cfRule type="cellIs" dxfId="68" priority="4" operator="lessThan">
      <formula>0.9</formula>
    </cfRule>
    <cfRule type="cellIs" dxfId="67" priority="5" operator="between">
      <formula>0.9999999999</formula>
      <formula>0.9</formula>
    </cfRule>
    <cfRule type="cellIs" dxfId="66" priority="6" operator="equal">
      <formula>1</formula>
    </cfRule>
  </conditionalFormatting>
  <conditionalFormatting sqref="P7:P19">
    <cfRule type="cellIs" dxfId="65" priority="1" operator="lessThan">
      <formula>0.9</formula>
    </cfRule>
    <cfRule type="cellIs" dxfId="64" priority="2" operator="between">
      <formula>0.9999999999</formula>
      <formula>0.9</formula>
    </cfRule>
    <cfRule type="cellIs" dxfId="63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2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N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9.109375" style="14" customWidth="1"/>
    <col min="2" max="2" width="14.44140625" style="14" customWidth="1"/>
    <col min="3" max="8" width="13.6640625" style="14" customWidth="1"/>
    <col min="9" max="9" width="8.33203125" style="14" customWidth="1"/>
    <col min="10" max="10" width="15" style="14" customWidth="1"/>
    <col min="11" max="13" width="17" style="14" customWidth="1"/>
    <col min="14" max="14" width="16.88671875" style="14" customWidth="1"/>
    <col min="15" max="16384" width="11.44140625" style="14"/>
  </cols>
  <sheetData>
    <row r="1" spans="1:14" ht="18" x14ac:dyDescent="0.3">
      <c r="A1" s="67" t="s">
        <v>120</v>
      </c>
    </row>
    <row r="3" spans="1:14" ht="19.8" x14ac:dyDescent="0.3">
      <c r="A3" s="47" t="s">
        <v>130</v>
      </c>
      <c r="B3" s="46"/>
      <c r="C3" s="46"/>
      <c r="D3" s="46"/>
      <c r="E3" s="46"/>
      <c r="F3" s="46"/>
      <c r="G3" s="46"/>
      <c r="H3" s="46"/>
      <c r="J3" s="45" t="s">
        <v>118</v>
      </c>
      <c r="K3" s="66"/>
      <c r="L3" s="66"/>
      <c r="M3" s="66"/>
      <c r="N3" s="66"/>
    </row>
    <row r="4" spans="1:14" ht="10.199999999999999" customHeight="1" x14ac:dyDescent="0.35">
      <c r="A4" s="16"/>
      <c r="C4" s="29"/>
      <c r="D4" s="21"/>
      <c r="E4" s="21"/>
      <c r="F4" s="21"/>
      <c r="G4" s="6"/>
      <c r="H4" s="6"/>
      <c r="I4" s="28"/>
    </row>
    <row r="5" spans="1:14" s="2" customFormat="1" ht="15.75" customHeight="1" x14ac:dyDescent="0.3">
      <c r="A5" s="1"/>
      <c r="B5" s="14"/>
      <c r="C5" s="35" t="s">
        <v>107</v>
      </c>
      <c r="D5" s="35"/>
      <c r="E5" s="35"/>
      <c r="F5" s="35"/>
      <c r="G5" s="35"/>
      <c r="H5" s="36"/>
      <c r="J5" s="6" t="s">
        <v>126</v>
      </c>
      <c r="K5" s="14"/>
      <c r="L5" s="14"/>
      <c r="M5" s="14"/>
      <c r="N5" s="14"/>
    </row>
    <row r="6" spans="1:14" s="6" customFormat="1" ht="26.25" customHeight="1" x14ac:dyDescent="0.3">
      <c r="A6" s="31" t="s">
        <v>13</v>
      </c>
      <c r="B6" s="34" t="s">
        <v>7</v>
      </c>
      <c r="C6" s="22" t="s">
        <v>0</v>
      </c>
      <c r="D6" s="22" t="s">
        <v>77</v>
      </c>
      <c r="E6" s="22" t="s">
        <v>78</v>
      </c>
      <c r="F6" s="22" t="s">
        <v>81</v>
      </c>
      <c r="G6" s="22" t="s">
        <v>74</v>
      </c>
      <c r="H6" s="33" t="s">
        <v>15</v>
      </c>
      <c r="J6" s="57" t="s">
        <v>19</v>
      </c>
      <c r="K6" s="8" t="s">
        <v>16</v>
      </c>
      <c r="L6" s="8" t="s">
        <v>17</v>
      </c>
      <c r="M6" s="8" t="s">
        <v>15</v>
      </c>
      <c r="N6" s="79" t="s">
        <v>18</v>
      </c>
    </row>
    <row r="7" spans="1:14" s="6" customFormat="1" ht="16.5" customHeight="1" x14ac:dyDescent="0.3">
      <c r="A7" s="4" t="s">
        <v>33</v>
      </c>
      <c r="B7" s="5">
        <v>40848</v>
      </c>
      <c r="C7" s="5">
        <v>1</v>
      </c>
      <c r="D7" s="5">
        <v>39</v>
      </c>
      <c r="E7" s="5">
        <v>1</v>
      </c>
      <c r="F7" s="5">
        <v>100</v>
      </c>
      <c r="G7" s="5">
        <v>131</v>
      </c>
      <c r="H7" s="5">
        <v>272</v>
      </c>
      <c r="J7" s="10" t="s">
        <v>21</v>
      </c>
      <c r="K7" s="11">
        <v>95</v>
      </c>
      <c r="L7" s="11">
        <v>19</v>
      </c>
      <c r="M7" s="12">
        <v>114</v>
      </c>
      <c r="N7" s="59">
        <f t="shared" ref="N7:N19" si="0">K7/M7</f>
        <v>0.83333333333333337</v>
      </c>
    </row>
    <row r="8" spans="1:14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J8" s="10" t="s">
        <v>22</v>
      </c>
      <c r="K8" s="11">
        <v>143</v>
      </c>
      <c r="L8" s="11">
        <v>49</v>
      </c>
      <c r="M8" s="12">
        <v>192</v>
      </c>
      <c r="N8" s="59">
        <f t="shared" si="0"/>
        <v>0.74479166666666663</v>
      </c>
    </row>
    <row r="9" spans="1:14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J9" s="10" t="s">
        <v>23</v>
      </c>
      <c r="K9" s="11">
        <v>65</v>
      </c>
      <c r="L9" s="11">
        <v>24</v>
      </c>
      <c r="M9" s="12">
        <v>89</v>
      </c>
      <c r="N9" s="59">
        <f t="shared" si="0"/>
        <v>0.7303370786516854</v>
      </c>
    </row>
    <row r="10" spans="1:14" ht="15" customHeight="1" x14ac:dyDescent="0.3">
      <c r="A10" s="17" t="s">
        <v>38</v>
      </c>
      <c r="B10" s="30">
        <v>0.91524676850763809</v>
      </c>
      <c r="C10" s="30">
        <v>1</v>
      </c>
      <c r="D10" s="30">
        <v>0.84615384615384615</v>
      </c>
      <c r="E10" s="30">
        <v>1</v>
      </c>
      <c r="F10" s="30">
        <v>0.73</v>
      </c>
      <c r="G10" s="30">
        <v>1</v>
      </c>
      <c r="H10" s="30">
        <v>0.87867647058823528</v>
      </c>
      <c r="J10" s="10" t="s">
        <v>24</v>
      </c>
      <c r="K10" s="11">
        <v>202</v>
      </c>
      <c r="L10" s="11">
        <v>99</v>
      </c>
      <c r="M10" s="12">
        <v>301</v>
      </c>
      <c r="N10" s="59">
        <f t="shared" si="0"/>
        <v>0.67109634551495012</v>
      </c>
    </row>
    <row r="11" spans="1:14" ht="15" customHeight="1" x14ac:dyDescent="0.3">
      <c r="A11" s="17" t="s">
        <v>39</v>
      </c>
      <c r="B11" s="30">
        <v>0.91524676850763809</v>
      </c>
      <c r="C11" s="30">
        <v>1</v>
      </c>
      <c r="D11" s="30">
        <v>0.84615384615384615</v>
      </c>
      <c r="E11" s="30">
        <v>1</v>
      </c>
      <c r="F11" s="30">
        <v>0.73</v>
      </c>
      <c r="G11" s="30">
        <v>1</v>
      </c>
      <c r="H11" s="30">
        <v>0.87867647058823528</v>
      </c>
      <c r="J11" s="10" t="s">
        <v>25</v>
      </c>
      <c r="K11" s="11">
        <v>99</v>
      </c>
      <c r="L11" s="11">
        <v>11</v>
      </c>
      <c r="M11" s="12">
        <v>110</v>
      </c>
      <c r="N11" s="59">
        <f t="shared" si="0"/>
        <v>0.9</v>
      </c>
    </row>
    <row r="12" spans="1:14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0.99</v>
      </c>
      <c r="G12" s="30">
        <v>1</v>
      </c>
      <c r="H12" s="30">
        <v>0.99632352941176472</v>
      </c>
      <c r="J12" s="10" t="s">
        <v>26</v>
      </c>
      <c r="K12" s="11">
        <v>72</v>
      </c>
      <c r="L12" s="11">
        <v>14</v>
      </c>
      <c r="M12" s="12">
        <v>86</v>
      </c>
      <c r="N12" s="59">
        <f t="shared" si="0"/>
        <v>0.83720930232558144</v>
      </c>
    </row>
    <row r="13" spans="1:14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0.99</v>
      </c>
      <c r="G13" s="30">
        <v>1</v>
      </c>
      <c r="H13" s="30">
        <v>0.99632352941176472</v>
      </c>
      <c r="J13" s="10" t="s">
        <v>27</v>
      </c>
      <c r="K13" s="11">
        <v>131</v>
      </c>
      <c r="L13" s="11">
        <v>105</v>
      </c>
      <c r="M13" s="12">
        <v>236</v>
      </c>
      <c r="N13" s="59">
        <f t="shared" si="0"/>
        <v>0.55508474576271183</v>
      </c>
    </row>
    <row r="14" spans="1:14" ht="15" customHeight="1" x14ac:dyDescent="0.3">
      <c r="A14" s="17" t="s">
        <v>42</v>
      </c>
      <c r="B14" s="30">
        <v>0.8812181746964356</v>
      </c>
      <c r="C14" s="30">
        <v>0</v>
      </c>
      <c r="D14" s="30">
        <v>0.82051282051282048</v>
      </c>
      <c r="E14" s="30">
        <v>1</v>
      </c>
      <c r="F14" s="30">
        <v>0.5</v>
      </c>
      <c r="G14" s="30">
        <v>1</v>
      </c>
      <c r="H14" s="30">
        <v>0.78676470588235292</v>
      </c>
      <c r="J14" s="10" t="s">
        <v>28</v>
      </c>
      <c r="K14" s="11">
        <v>271</v>
      </c>
      <c r="L14" s="11">
        <v>146</v>
      </c>
      <c r="M14" s="12">
        <v>417</v>
      </c>
      <c r="N14" s="59">
        <f t="shared" si="0"/>
        <v>0.64988009592326135</v>
      </c>
    </row>
    <row r="15" spans="1:14" ht="15" customHeight="1" x14ac:dyDescent="0.3">
      <c r="A15" s="17" t="s">
        <v>43</v>
      </c>
      <c r="B15" s="30">
        <v>0.8812181746964356</v>
      </c>
      <c r="C15" s="30">
        <v>0</v>
      </c>
      <c r="D15" s="30">
        <v>0.82051282051282048</v>
      </c>
      <c r="E15" s="30">
        <v>1</v>
      </c>
      <c r="F15" s="30">
        <v>0.5</v>
      </c>
      <c r="G15" s="30">
        <v>1</v>
      </c>
      <c r="H15" s="30">
        <v>0.78676470588235292</v>
      </c>
      <c r="J15" s="10" t="s">
        <v>29</v>
      </c>
      <c r="K15" s="11">
        <v>163</v>
      </c>
      <c r="L15" s="11">
        <v>46</v>
      </c>
      <c r="M15" s="12">
        <v>209</v>
      </c>
      <c r="N15" s="59">
        <f t="shared" si="0"/>
        <v>0.77990430622009566</v>
      </c>
    </row>
    <row r="16" spans="1:14" ht="15" customHeight="1" x14ac:dyDescent="0.3">
      <c r="A16" s="17" t="s">
        <v>44</v>
      </c>
      <c r="B16" s="30">
        <v>0.96200548374461414</v>
      </c>
      <c r="C16" s="30">
        <v>1</v>
      </c>
      <c r="D16" s="30">
        <v>0.87179487179487181</v>
      </c>
      <c r="E16" s="30">
        <v>1</v>
      </c>
      <c r="F16" s="30">
        <v>0.97</v>
      </c>
      <c r="G16" s="30">
        <v>1</v>
      </c>
      <c r="H16" s="30">
        <v>0.97058823529411764</v>
      </c>
      <c r="J16" s="10" t="s">
        <v>30</v>
      </c>
      <c r="K16" s="11">
        <v>247</v>
      </c>
      <c r="L16" s="11">
        <v>72</v>
      </c>
      <c r="M16" s="12">
        <v>319</v>
      </c>
      <c r="N16" s="59">
        <f t="shared" si="0"/>
        <v>0.77429467084639503</v>
      </c>
    </row>
    <row r="17" spans="1:14" ht="15" customHeight="1" x14ac:dyDescent="0.3">
      <c r="A17" s="17" t="s">
        <v>45</v>
      </c>
      <c r="B17" s="30">
        <v>0.96041421856639253</v>
      </c>
      <c r="C17" s="30">
        <v>1</v>
      </c>
      <c r="D17" s="30">
        <v>1</v>
      </c>
      <c r="E17" s="30">
        <v>1</v>
      </c>
      <c r="F17" s="30">
        <v>0.85</v>
      </c>
      <c r="G17" s="30">
        <v>1</v>
      </c>
      <c r="H17" s="30">
        <v>0.94485294117647056</v>
      </c>
      <c r="J17" s="10" t="s">
        <v>31</v>
      </c>
      <c r="K17" s="11">
        <v>135</v>
      </c>
      <c r="L17" s="11">
        <v>59</v>
      </c>
      <c r="M17" s="12">
        <v>194</v>
      </c>
      <c r="N17" s="59">
        <f t="shared" si="0"/>
        <v>0.69587628865979378</v>
      </c>
    </row>
    <row r="18" spans="1:14" ht="15" customHeight="1" x14ac:dyDescent="0.3">
      <c r="A18" s="17" t="s">
        <v>64</v>
      </c>
      <c r="B18" s="30">
        <v>0.97882393262828049</v>
      </c>
      <c r="C18" s="30">
        <v>1</v>
      </c>
      <c r="D18" s="30">
        <v>0.48717948717948717</v>
      </c>
      <c r="E18" s="30">
        <v>0</v>
      </c>
      <c r="F18" s="30">
        <v>0.96</v>
      </c>
      <c r="G18" s="30">
        <v>1</v>
      </c>
      <c r="H18" s="30">
        <v>0.90808823529411764</v>
      </c>
      <c r="J18" s="10" t="s">
        <v>32</v>
      </c>
      <c r="K18" s="11">
        <v>138</v>
      </c>
      <c r="L18" s="11">
        <v>28</v>
      </c>
      <c r="M18" s="12">
        <v>166</v>
      </c>
      <c r="N18" s="59">
        <f t="shared" si="0"/>
        <v>0.83132530120481929</v>
      </c>
    </row>
    <row r="19" spans="1:14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J19" s="43" t="s">
        <v>15</v>
      </c>
      <c r="K19" s="44">
        <v>1761</v>
      </c>
      <c r="L19" s="44">
        <v>672</v>
      </c>
      <c r="M19" s="44">
        <v>2433</v>
      </c>
      <c r="N19" s="59">
        <f t="shared" si="0"/>
        <v>0.72379778051787913</v>
      </c>
    </row>
    <row r="20" spans="1:14" ht="15" customHeight="1" x14ac:dyDescent="0.3">
      <c r="A20" s="17" t="s">
        <v>62</v>
      </c>
      <c r="B20" s="30">
        <v>0.9697659616137877</v>
      </c>
      <c r="C20" s="30">
        <v>1</v>
      </c>
      <c r="D20" s="30">
        <v>0.94871794871794868</v>
      </c>
      <c r="E20" s="30">
        <v>1</v>
      </c>
      <c r="F20" s="30">
        <v>0.85</v>
      </c>
      <c r="G20" s="30">
        <v>0.8854961832061069</v>
      </c>
      <c r="H20" s="30">
        <v>0.88235294117647056</v>
      </c>
      <c r="N20" s="37"/>
    </row>
    <row r="21" spans="1:14" ht="15" customHeight="1" x14ac:dyDescent="0.3">
      <c r="A21" s="17" t="s">
        <v>46</v>
      </c>
      <c r="B21" s="30">
        <v>0.96957011359185274</v>
      </c>
      <c r="C21" s="30">
        <v>1</v>
      </c>
      <c r="D21" s="30">
        <v>0.94871794871794868</v>
      </c>
      <c r="E21" s="30">
        <v>1</v>
      </c>
      <c r="F21" s="30">
        <v>0.85</v>
      </c>
      <c r="G21" s="30">
        <v>0.8854961832061069</v>
      </c>
      <c r="H21" s="30">
        <v>0.88235294117647056</v>
      </c>
      <c r="N21" s="37"/>
    </row>
    <row r="22" spans="1:14" ht="15" customHeight="1" x14ac:dyDescent="0.3">
      <c r="A22" s="17" t="s">
        <v>47</v>
      </c>
      <c r="B22" s="30">
        <v>0.96954563258911086</v>
      </c>
      <c r="C22" s="30">
        <v>1</v>
      </c>
      <c r="D22" s="30">
        <v>0.94871794871794868</v>
      </c>
      <c r="E22" s="30">
        <v>1</v>
      </c>
      <c r="F22" s="30">
        <v>0.85</v>
      </c>
      <c r="G22" s="30">
        <v>0.8854961832061069</v>
      </c>
      <c r="H22" s="30">
        <v>0.88235294117647056</v>
      </c>
      <c r="J22" s="6" t="s">
        <v>148</v>
      </c>
      <c r="N22" s="37"/>
    </row>
    <row r="23" spans="1:14" ht="15" customHeight="1" x14ac:dyDescent="0.3">
      <c r="A23" s="17" t="s">
        <v>48</v>
      </c>
      <c r="B23" s="30">
        <v>0.96910497453975719</v>
      </c>
      <c r="C23" s="30">
        <v>1</v>
      </c>
      <c r="D23" s="30">
        <v>0.94871794871794868</v>
      </c>
      <c r="E23" s="30">
        <v>1</v>
      </c>
      <c r="F23" s="30">
        <v>0.85</v>
      </c>
      <c r="G23" s="30">
        <v>0.87786259541984735</v>
      </c>
      <c r="H23" s="30">
        <v>0.87867647058823528</v>
      </c>
      <c r="J23" s="57" t="s">
        <v>19</v>
      </c>
      <c r="K23" s="8" t="s">
        <v>16</v>
      </c>
      <c r="L23" s="8" t="s">
        <v>17</v>
      </c>
      <c r="M23" s="8" t="s">
        <v>15</v>
      </c>
      <c r="N23" s="79" t="s">
        <v>18</v>
      </c>
    </row>
    <row r="24" spans="1:14" ht="15" customHeight="1" x14ac:dyDescent="0.3">
      <c r="A24" s="17" t="s">
        <v>49</v>
      </c>
      <c r="B24" s="30">
        <v>0.83783783783783783</v>
      </c>
      <c r="C24" s="30">
        <v>1</v>
      </c>
      <c r="D24" s="30">
        <v>0.84615384615384615</v>
      </c>
      <c r="E24" s="30">
        <v>1</v>
      </c>
      <c r="F24" s="30">
        <v>0.88</v>
      </c>
      <c r="G24" s="30">
        <v>0.8854961832061069</v>
      </c>
      <c r="H24" s="30">
        <v>0.87867647058823528</v>
      </c>
      <c r="J24" s="10" t="s">
        <v>21</v>
      </c>
      <c r="K24" s="11">
        <v>0</v>
      </c>
      <c r="L24" s="11">
        <v>0</v>
      </c>
      <c r="M24" s="12">
        <v>0</v>
      </c>
      <c r="N24" s="59" t="s">
        <v>20</v>
      </c>
    </row>
    <row r="25" spans="1:14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0</v>
      </c>
      <c r="F25" s="30">
        <v>0.15</v>
      </c>
      <c r="G25" s="30">
        <v>0.8854961832061069</v>
      </c>
      <c r="H25" s="30">
        <v>0.48161764705882354</v>
      </c>
      <c r="J25" s="10" t="s">
        <v>22</v>
      </c>
      <c r="K25" s="11">
        <v>1</v>
      </c>
      <c r="L25" s="11">
        <v>1</v>
      </c>
      <c r="M25" s="12">
        <v>2</v>
      </c>
      <c r="N25" s="59">
        <f t="shared" ref="N25:N36" si="1">+K25/M25</f>
        <v>0.5</v>
      </c>
    </row>
    <row r="26" spans="1:14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0</v>
      </c>
      <c r="F26" s="30">
        <v>0.15</v>
      </c>
      <c r="G26" s="30">
        <v>0.8854961832061069</v>
      </c>
      <c r="H26" s="30">
        <v>0.48161764705882354</v>
      </c>
      <c r="J26" s="10" t="s">
        <v>23</v>
      </c>
      <c r="K26" s="11">
        <v>1</v>
      </c>
      <c r="L26" s="11">
        <v>0</v>
      </c>
      <c r="M26" s="12">
        <v>1</v>
      </c>
      <c r="N26" s="59">
        <f t="shared" si="1"/>
        <v>1</v>
      </c>
    </row>
    <row r="27" spans="1:14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0</v>
      </c>
      <c r="F27" s="30">
        <v>0.15</v>
      </c>
      <c r="G27" s="30">
        <v>0.8854961832061069</v>
      </c>
      <c r="H27" s="30">
        <v>0.48161764705882354</v>
      </c>
      <c r="J27" s="10" t="s">
        <v>24</v>
      </c>
      <c r="K27" s="11">
        <v>6</v>
      </c>
      <c r="L27" s="11">
        <v>1</v>
      </c>
      <c r="M27" s="12">
        <v>7</v>
      </c>
      <c r="N27" s="59">
        <f t="shared" si="1"/>
        <v>0.8571428571428571</v>
      </c>
    </row>
    <row r="28" spans="1:14" ht="15" customHeight="1" x14ac:dyDescent="0.3">
      <c r="A28" s="17" t="s">
        <v>53</v>
      </c>
      <c r="B28" s="30">
        <v>0.70703584018801413</v>
      </c>
      <c r="C28" s="30">
        <v>0</v>
      </c>
      <c r="D28" s="30">
        <v>0.74358974358974361</v>
      </c>
      <c r="E28" s="30">
        <v>1</v>
      </c>
      <c r="F28" s="30">
        <v>0.38</v>
      </c>
      <c r="G28" s="30">
        <v>0.8854961832061069</v>
      </c>
      <c r="H28" s="30">
        <v>0.67647058823529416</v>
      </c>
      <c r="J28" s="10" t="s">
        <v>25</v>
      </c>
      <c r="K28" s="11">
        <v>2</v>
      </c>
      <c r="L28" s="11">
        <v>0</v>
      </c>
      <c r="M28" s="12">
        <v>2</v>
      </c>
      <c r="N28" s="59">
        <f t="shared" si="1"/>
        <v>1</v>
      </c>
    </row>
    <row r="29" spans="1:14" ht="15" customHeight="1" x14ac:dyDescent="0.3">
      <c r="A29" s="17" t="s">
        <v>54</v>
      </c>
      <c r="B29" s="30">
        <v>0.82971014492753625</v>
      </c>
      <c r="C29" s="30">
        <v>1</v>
      </c>
      <c r="D29" s="30">
        <v>0.94871794871794868</v>
      </c>
      <c r="E29" s="30">
        <v>1</v>
      </c>
      <c r="F29" s="30">
        <v>0.87</v>
      </c>
      <c r="G29" s="30">
        <v>0.99236641221374045</v>
      </c>
      <c r="H29" s="30">
        <v>0.94117647058823528</v>
      </c>
      <c r="J29" s="10" t="s">
        <v>26</v>
      </c>
      <c r="K29" s="11">
        <v>0</v>
      </c>
      <c r="L29" s="11">
        <v>0</v>
      </c>
      <c r="M29" s="12">
        <v>0</v>
      </c>
      <c r="N29" s="59" t="s">
        <v>20</v>
      </c>
    </row>
    <row r="30" spans="1:14" ht="15" customHeight="1" x14ac:dyDescent="0.3">
      <c r="A30" s="17" t="s">
        <v>55</v>
      </c>
      <c r="B30" s="30">
        <v>0.5764052095573835</v>
      </c>
      <c r="C30" s="30">
        <v>1</v>
      </c>
      <c r="D30" s="30">
        <v>0.15384615384615385</v>
      </c>
      <c r="E30" s="30">
        <v>1</v>
      </c>
      <c r="F30" s="30">
        <v>0.61</v>
      </c>
      <c r="G30" s="30">
        <v>1</v>
      </c>
      <c r="H30" s="30">
        <v>0.73529411764705888</v>
      </c>
      <c r="J30" s="10" t="s">
        <v>27</v>
      </c>
      <c r="K30" s="11">
        <v>0</v>
      </c>
      <c r="L30" s="11">
        <v>0</v>
      </c>
      <c r="M30" s="12">
        <v>0</v>
      </c>
      <c r="N30" s="59" t="s">
        <v>20</v>
      </c>
    </row>
    <row r="31" spans="1:14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1</v>
      </c>
      <c r="F31" s="30">
        <v>0.83</v>
      </c>
      <c r="G31" s="30">
        <v>1</v>
      </c>
      <c r="H31" s="30">
        <v>0.9375</v>
      </c>
      <c r="J31" s="10" t="s">
        <v>28</v>
      </c>
      <c r="K31" s="11">
        <v>0</v>
      </c>
      <c r="L31" s="11">
        <v>1</v>
      </c>
      <c r="M31" s="12">
        <v>1</v>
      </c>
      <c r="N31" s="59">
        <f t="shared" si="1"/>
        <v>0</v>
      </c>
    </row>
    <row r="32" spans="1:14" ht="15" customHeight="1" x14ac:dyDescent="0.3">
      <c r="A32" s="17" t="s">
        <v>57</v>
      </c>
      <c r="B32" s="30">
        <v>0.5495495495495496</v>
      </c>
      <c r="C32" s="30">
        <v>0</v>
      </c>
      <c r="D32" s="30">
        <v>7.6923076923076927E-2</v>
      </c>
      <c r="E32" s="30">
        <v>1</v>
      </c>
      <c r="F32" s="30">
        <v>0.24</v>
      </c>
      <c r="G32" s="30">
        <v>1</v>
      </c>
      <c r="H32" s="30">
        <v>0.5845588235294118</v>
      </c>
      <c r="J32" s="10" t="s">
        <v>29</v>
      </c>
      <c r="K32" s="11">
        <v>1</v>
      </c>
      <c r="L32" s="11">
        <v>1</v>
      </c>
      <c r="M32" s="12">
        <v>2</v>
      </c>
      <c r="N32" s="59">
        <f t="shared" si="1"/>
        <v>0.5</v>
      </c>
    </row>
    <row r="33" spans="1:14" ht="15" customHeight="1" x14ac:dyDescent="0.3">
      <c r="A33" s="17" t="s">
        <v>58</v>
      </c>
      <c r="B33" s="30">
        <v>0.60047003525264397</v>
      </c>
      <c r="C33" s="30">
        <v>0</v>
      </c>
      <c r="D33" s="30">
        <v>0.61538461538461542</v>
      </c>
      <c r="E33" s="30">
        <v>1</v>
      </c>
      <c r="F33" s="30">
        <v>0.37</v>
      </c>
      <c r="G33" s="30">
        <v>1</v>
      </c>
      <c r="H33" s="30">
        <v>0.7095588235294118</v>
      </c>
      <c r="J33" s="10" t="s">
        <v>30</v>
      </c>
      <c r="K33" s="11">
        <v>1</v>
      </c>
      <c r="L33" s="11">
        <v>1</v>
      </c>
      <c r="M33" s="12">
        <v>2</v>
      </c>
      <c r="N33" s="59">
        <f t="shared" si="1"/>
        <v>0.5</v>
      </c>
    </row>
    <row r="34" spans="1:14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0.95</v>
      </c>
      <c r="G34" s="30">
        <v>1</v>
      </c>
      <c r="H34" s="30">
        <v>0.98161764705882348</v>
      </c>
      <c r="J34" s="10" t="s">
        <v>31</v>
      </c>
      <c r="K34" s="11">
        <v>0</v>
      </c>
      <c r="L34" s="11">
        <v>0</v>
      </c>
      <c r="M34" s="12">
        <v>0</v>
      </c>
      <c r="N34" s="59" t="s">
        <v>20</v>
      </c>
    </row>
    <row r="35" spans="1:14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0.95</v>
      </c>
      <c r="G35" s="30">
        <v>1</v>
      </c>
      <c r="H35" s="30">
        <v>0.98161764705882348</v>
      </c>
      <c r="J35" s="10" t="s">
        <v>32</v>
      </c>
      <c r="K35" s="11">
        <v>0</v>
      </c>
      <c r="L35" s="11">
        <v>0</v>
      </c>
      <c r="M35" s="12">
        <v>0</v>
      </c>
      <c r="N35" s="59" t="s">
        <v>20</v>
      </c>
    </row>
    <row r="36" spans="1:14" ht="15" customHeight="1" x14ac:dyDescent="0.3">
      <c r="A36" s="17" t="s">
        <v>61</v>
      </c>
      <c r="B36" s="30">
        <v>0.76696533490011753</v>
      </c>
      <c r="C36" s="30">
        <v>0</v>
      </c>
      <c r="D36" s="30">
        <v>0.76923076923076927</v>
      </c>
      <c r="E36" s="30">
        <v>1</v>
      </c>
      <c r="F36" s="30">
        <v>0.5</v>
      </c>
      <c r="G36" s="30">
        <v>0.99236641221374045</v>
      </c>
      <c r="H36" s="30">
        <v>0.77573529411764708</v>
      </c>
      <c r="J36" s="13" t="s">
        <v>15</v>
      </c>
      <c r="K36" s="12">
        <v>12</v>
      </c>
      <c r="L36" s="12">
        <v>5</v>
      </c>
      <c r="M36" s="12">
        <v>17</v>
      </c>
      <c r="N36" s="59">
        <f t="shared" si="1"/>
        <v>0.70588235294117652</v>
      </c>
    </row>
    <row r="37" spans="1:14" x14ac:dyDescent="0.3">
      <c r="N37" s="37"/>
    </row>
    <row r="38" spans="1:14" ht="18" x14ac:dyDescent="0.3">
      <c r="A38" s="15" t="s">
        <v>116</v>
      </c>
    </row>
    <row r="39" spans="1:14" s="74" customFormat="1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4" ht="16.8" customHeight="1" x14ac:dyDescent="0.3">
      <c r="A40" s="24" t="s">
        <v>65</v>
      </c>
      <c r="B40" s="18">
        <v>0</v>
      </c>
      <c r="C40" s="18">
        <v>0</v>
      </c>
      <c r="D40" s="18">
        <v>1</v>
      </c>
      <c r="E40" s="18">
        <v>0</v>
      </c>
      <c r="F40" s="18">
        <v>1</v>
      </c>
    </row>
    <row r="41" spans="1:14" ht="16.8" customHeight="1" x14ac:dyDescent="0.3">
      <c r="A41" s="24" t="s">
        <v>0</v>
      </c>
      <c r="B41" s="18">
        <v>0</v>
      </c>
      <c r="C41" s="18">
        <v>0</v>
      </c>
      <c r="D41" s="18">
        <v>1</v>
      </c>
      <c r="E41" s="18">
        <v>0</v>
      </c>
      <c r="F41" s="18">
        <v>1</v>
      </c>
      <c r="J41" s="41"/>
      <c r="K41" s="42"/>
      <c r="L41" s="41"/>
      <c r="M41" s="42"/>
      <c r="N41" s="41"/>
    </row>
    <row r="42" spans="1:14" ht="16.8" customHeight="1" x14ac:dyDescent="0.3">
      <c r="A42" s="24" t="s">
        <v>75</v>
      </c>
      <c r="B42" s="18">
        <v>5</v>
      </c>
      <c r="C42" s="18">
        <v>0</v>
      </c>
      <c r="D42" s="18">
        <v>257</v>
      </c>
      <c r="E42" s="18">
        <v>19</v>
      </c>
      <c r="F42" s="18">
        <v>281</v>
      </c>
      <c r="J42" s="41"/>
      <c r="K42" s="42"/>
      <c r="L42" s="41"/>
      <c r="M42" s="42"/>
      <c r="N42" s="41"/>
    </row>
    <row r="43" spans="1:14" ht="16.8" customHeight="1" x14ac:dyDescent="0.3">
      <c r="A43" s="24" t="s">
        <v>8</v>
      </c>
      <c r="B43" s="18">
        <v>2</v>
      </c>
      <c r="C43" s="18">
        <v>5</v>
      </c>
      <c r="D43" s="18">
        <v>63</v>
      </c>
      <c r="E43" s="18">
        <v>16</v>
      </c>
      <c r="F43" s="18">
        <v>86</v>
      </c>
      <c r="J43" s="41"/>
      <c r="K43" s="42"/>
      <c r="L43" s="41"/>
      <c r="M43" s="42"/>
      <c r="N43" s="41"/>
    </row>
    <row r="44" spans="1:14" ht="16.8" customHeight="1" x14ac:dyDescent="0.3">
      <c r="A44" s="24" t="s">
        <v>6</v>
      </c>
      <c r="B44" s="18">
        <v>1</v>
      </c>
      <c r="C44" s="18">
        <v>0</v>
      </c>
      <c r="D44" s="18">
        <v>29</v>
      </c>
      <c r="E44" s="18">
        <v>6</v>
      </c>
      <c r="F44" s="18">
        <v>36</v>
      </c>
      <c r="J44" s="41"/>
      <c r="K44" s="42"/>
      <c r="L44" s="41"/>
      <c r="M44" s="42"/>
      <c r="N44" s="41"/>
    </row>
    <row r="45" spans="1:14" ht="16.8" customHeight="1" x14ac:dyDescent="0.3">
      <c r="A45" s="24" t="s">
        <v>2</v>
      </c>
      <c r="B45" s="18">
        <v>0</v>
      </c>
      <c r="C45" s="18">
        <v>0</v>
      </c>
      <c r="D45" s="18">
        <v>1</v>
      </c>
      <c r="E45" s="18">
        <v>0</v>
      </c>
      <c r="F45" s="18">
        <v>1</v>
      </c>
      <c r="J45" s="41"/>
      <c r="K45" s="42"/>
      <c r="L45" s="41"/>
      <c r="M45" s="42"/>
      <c r="N45" s="41"/>
    </row>
    <row r="46" spans="1:14" ht="16.8" customHeight="1" x14ac:dyDescent="0.3">
      <c r="A46" s="24" t="s">
        <v>9</v>
      </c>
      <c r="B46" s="18">
        <v>0</v>
      </c>
      <c r="C46" s="18">
        <v>0</v>
      </c>
      <c r="D46" s="18">
        <v>0</v>
      </c>
      <c r="E46" s="18">
        <v>1</v>
      </c>
      <c r="F46" s="18">
        <v>1</v>
      </c>
      <c r="J46" s="41"/>
      <c r="K46" s="42"/>
      <c r="L46" s="41"/>
      <c r="M46" s="42"/>
      <c r="N46" s="41"/>
    </row>
    <row r="47" spans="1:14" ht="16.8" customHeight="1" x14ac:dyDescent="0.3">
      <c r="A47" s="24" t="s">
        <v>12</v>
      </c>
      <c r="B47" s="18">
        <v>0</v>
      </c>
      <c r="C47" s="18">
        <v>0</v>
      </c>
      <c r="D47" s="18">
        <v>1</v>
      </c>
      <c r="E47" s="18">
        <v>1</v>
      </c>
      <c r="F47" s="18">
        <v>2</v>
      </c>
      <c r="J47" s="41"/>
      <c r="K47" s="42"/>
      <c r="L47" s="41"/>
      <c r="M47" s="42"/>
      <c r="N47" s="41"/>
    </row>
    <row r="48" spans="1:14" ht="16.8" customHeight="1" x14ac:dyDescent="0.3">
      <c r="A48" s="24" t="s">
        <v>77</v>
      </c>
      <c r="B48" s="18">
        <v>2</v>
      </c>
      <c r="C48" s="18">
        <v>0</v>
      </c>
      <c r="D48" s="18">
        <v>33</v>
      </c>
      <c r="E48" s="18">
        <v>4</v>
      </c>
      <c r="F48" s="18">
        <v>39</v>
      </c>
      <c r="J48" s="41"/>
      <c r="K48" s="42"/>
      <c r="L48" s="41"/>
      <c r="M48" s="42"/>
      <c r="N48" s="41"/>
    </row>
    <row r="49" spans="1:14" ht="16.8" customHeight="1" x14ac:dyDescent="0.3">
      <c r="A49" s="24" t="s">
        <v>78</v>
      </c>
      <c r="B49" s="18">
        <v>0</v>
      </c>
      <c r="C49" s="18">
        <v>1</v>
      </c>
      <c r="D49" s="18">
        <v>0</v>
      </c>
      <c r="E49" s="18">
        <v>0</v>
      </c>
      <c r="F49" s="18">
        <v>1</v>
      </c>
      <c r="J49" s="41"/>
      <c r="K49" s="42"/>
      <c r="L49" s="41"/>
      <c r="M49" s="42"/>
      <c r="N49" s="41"/>
    </row>
    <row r="50" spans="1:14" ht="16.8" customHeight="1" x14ac:dyDescent="0.3">
      <c r="A50" s="24" t="s">
        <v>68</v>
      </c>
      <c r="B50" s="18">
        <v>10</v>
      </c>
      <c r="C50" s="18">
        <v>0</v>
      </c>
      <c r="D50" s="18">
        <v>287</v>
      </c>
      <c r="E50" s="18">
        <v>63</v>
      </c>
      <c r="F50" s="18">
        <v>360</v>
      </c>
      <c r="J50" s="41"/>
      <c r="K50" s="42"/>
      <c r="L50" s="41"/>
      <c r="M50" s="42"/>
      <c r="N50" s="41"/>
    </row>
    <row r="51" spans="1:14" ht="16.8" customHeight="1" x14ac:dyDescent="0.3">
      <c r="A51" s="24" t="s">
        <v>79</v>
      </c>
      <c r="B51" s="18">
        <v>0</v>
      </c>
      <c r="C51" s="18">
        <v>0</v>
      </c>
      <c r="D51" s="18">
        <v>1</v>
      </c>
      <c r="E51" s="18">
        <v>0</v>
      </c>
      <c r="F51" s="18">
        <v>1</v>
      </c>
      <c r="J51" s="41"/>
      <c r="K51" s="42"/>
      <c r="L51" s="41"/>
      <c r="M51" s="42"/>
      <c r="N51" s="41"/>
    </row>
    <row r="52" spans="1:14" ht="16.8" customHeight="1" x14ac:dyDescent="0.3">
      <c r="A52" s="24" t="s">
        <v>74</v>
      </c>
      <c r="B52" s="18">
        <v>32</v>
      </c>
      <c r="C52" s="18">
        <v>0</v>
      </c>
      <c r="D52" s="18">
        <v>99</v>
      </c>
      <c r="E52" s="18">
        <v>0</v>
      </c>
      <c r="F52" s="18">
        <v>131</v>
      </c>
      <c r="J52" s="41"/>
      <c r="K52" s="42"/>
      <c r="L52" s="41"/>
      <c r="M52" s="42"/>
      <c r="N52" s="41"/>
    </row>
    <row r="53" spans="1:14" ht="18" x14ac:dyDescent="0.3">
      <c r="A53" s="26" t="s">
        <v>73</v>
      </c>
      <c r="B53" s="27">
        <v>52</v>
      </c>
      <c r="C53" s="27">
        <v>6</v>
      </c>
      <c r="D53" s="27">
        <v>773</v>
      </c>
      <c r="E53" s="27">
        <v>110</v>
      </c>
      <c r="F53" s="27">
        <v>941</v>
      </c>
      <c r="J53" s="41"/>
      <c r="K53" s="42"/>
      <c r="L53" s="41"/>
      <c r="M53" s="42"/>
      <c r="N53" s="41"/>
    </row>
    <row r="54" spans="1:14" x14ac:dyDescent="0.3">
      <c r="J54" s="41"/>
      <c r="K54" s="42"/>
      <c r="L54" s="41"/>
      <c r="M54" s="42"/>
      <c r="N54" s="41"/>
    </row>
    <row r="55" spans="1:14" x14ac:dyDescent="0.3">
      <c r="J55" s="41"/>
      <c r="K55" s="42"/>
      <c r="L55" s="41"/>
      <c r="M55" s="42"/>
      <c r="N55" s="41"/>
    </row>
    <row r="56" spans="1:14" x14ac:dyDescent="0.3">
      <c r="A56" s="48" t="s">
        <v>117</v>
      </c>
      <c r="J56" s="41"/>
      <c r="K56" s="42"/>
      <c r="L56" s="41"/>
      <c r="M56" s="42"/>
      <c r="N56" s="41"/>
    </row>
    <row r="57" spans="1:14" x14ac:dyDescent="0.3">
      <c r="A57" s="48" t="s">
        <v>119</v>
      </c>
      <c r="J57" s="41"/>
      <c r="K57" s="42"/>
      <c r="L57" s="41"/>
      <c r="M57" s="41"/>
      <c r="N57" s="41"/>
    </row>
    <row r="58" spans="1:14" x14ac:dyDescent="0.3">
      <c r="J58" s="41"/>
      <c r="K58" s="42"/>
      <c r="L58" s="41"/>
      <c r="M58" s="41"/>
      <c r="N58" s="41"/>
    </row>
    <row r="59" spans="1:14" x14ac:dyDescent="0.3">
      <c r="J59" s="41"/>
      <c r="K59" s="42"/>
      <c r="L59" s="41"/>
      <c r="M59" s="41"/>
      <c r="N59" s="41"/>
    </row>
    <row r="60" spans="1:14" x14ac:dyDescent="0.3">
      <c r="J60" s="41"/>
      <c r="K60" s="41"/>
      <c r="L60" s="41"/>
      <c r="M60" s="41"/>
      <c r="N60" s="41"/>
    </row>
    <row r="61" spans="1:14" x14ac:dyDescent="0.3">
      <c r="J61" s="41"/>
      <c r="K61" s="41"/>
      <c r="L61" s="41"/>
      <c r="M61" s="41"/>
      <c r="N61" s="41"/>
    </row>
    <row r="62" spans="1:14" x14ac:dyDescent="0.3">
      <c r="J62" s="41"/>
      <c r="K62" s="41"/>
      <c r="L62" s="41"/>
      <c r="M62" s="41"/>
      <c r="N62" s="41"/>
    </row>
    <row r="63" spans="1:14" x14ac:dyDescent="0.3">
      <c r="J63" s="41"/>
      <c r="K63" s="41"/>
      <c r="L63" s="41"/>
      <c r="M63" s="41"/>
      <c r="N63" s="41"/>
    </row>
    <row r="64" spans="1:14" x14ac:dyDescent="0.3">
      <c r="J64" s="41"/>
      <c r="K64" s="41"/>
      <c r="L64" s="41"/>
      <c r="M64" s="41"/>
      <c r="N64" s="41"/>
    </row>
  </sheetData>
  <conditionalFormatting sqref="B8:H36">
    <cfRule type="cellIs" dxfId="62" priority="25" operator="lessThan">
      <formula>0.9</formula>
    </cfRule>
    <cfRule type="cellIs" dxfId="61" priority="26" operator="between">
      <formula>0.9999999999</formula>
      <formula>0.9</formula>
    </cfRule>
    <cfRule type="cellIs" dxfId="60" priority="27" operator="equal">
      <formula>1</formula>
    </cfRule>
  </conditionalFormatting>
  <conditionalFormatting sqref="N24:N36">
    <cfRule type="cellIs" dxfId="59" priority="4" operator="lessThan">
      <formula>0.9</formula>
    </cfRule>
    <cfRule type="cellIs" dxfId="58" priority="5" operator="between">
      <formula>0.9999999999</formula>
      <formula>0.9</formula>
    </cfRule>
    <cfRule type="cellIs" dxfId="57" priority="6" operator="equal">
      <formula>1</formula>
    </cfRule>
  </conditionalFormatting>
  <conditionalFormatting sqref="N7:N19">
    <cfRule type="cellIs" dxfId="56" priority="1" operator="lessThan">
      <formula>0.9</formula>
    </cfRule>
    <cfRule type="cellIs" dxfId="55" priority="2" operator="between">
      <formula>0.9999999999</formula>
      <formula>0.9</formula>
    </cfRule>
    <cfRule type="cellIs" dxfId="54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6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Q64"/>
  <sheetViews>
    <sheetView showGridLines="0" topLeftCell="A22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4.33203125" style="14" customWidth="1"/>
    <col min="3" max="10" width="12.44140625" style="14" customWidth="1"/>
    <col min="11" max="11" width="8.33203125" style="41" customWidth="1"/>
    <col min="12" max="15" width="15" style="14" customWidth="1"/>
    <col min="16" max="16" width="16.88671875" style="37" customWidth="1"/>
    <col min="17" max="17" width="16.88671875" style="14" customWidth="1"/>
    <col min="18" max="16384" width="11.44140625" style="14"/>
  </cols>
  <sheetData>
    <row r="1" spans="1:17" ht="18" x14ac:dyDescent="0.3">
      <c r="A1" s="67" t="s">
        <v>120</v>
      </c>
    </row>
    <row r="3" spans="1:17" ht="19.8" x14ac:dyDescent="0.3">
      <c r="A3" s="47" t="s">
        <v>130</v>
      </c>
      <c r="B3" s="46"/>
      <c r="C3" s="46"/>
      <c r="D3" s="46"/>
      <c r="E3" s="46"/>
      <c r="F3" s="46"/>
      <c r="G3" s="46"/>
      <c r="H3" s="46"/>
      <c r="I3" s="46"/>
      <c r="J3" s="46"/>
      <c r="L3" s="45" t="s">
        <v>118</v>
      </c>
      <c r="M3" s="66"/>
      <c r="N3" s="66"/>
      <c r="O3" s="66"/>
      <c r="P3" s="66"/>
      <c r="Q3" s="19"/>
    </row>
    <row r="4" spans="1:17" ht="10.199999999999999" customHeight="1" x14ac:dyDescent="0.35">
      <c r="A4" s="16"/>
      <c r="C4" s="29"/>
      <c r="D4" s="21"/>
      <c r="E4" s="21"/>
      <c r="F4" s="21"/>
      <c r="G4" s="21"/>
      <c r="H4" s="6"/>
      <c r="I4" s="21"/>
      <c r="J4" s="6"/>
      <c r="K4" s="61"/>
    </row>
    <row r="5" spans="1:17" s="2" customFormat="1" ht="15.75" customHeight="1" x14ac:dyDescent="0.3">
      <c r="A5" s="1"/>
      <c r="B5" s="14"/>
      <c r="C5" s="35" t="s">
        <v>108</v>
      </c>
      <c r="D5" s="35"/>
      <c r="E5" s="35"/>
      <c r="F5" s="35"/>
      <c r="G5" s="35"/>
      <c r="H5" s="35"/>
      <c r="I5" s="35"/>
      <c r="J5" s="36"/>
      <c r="K5" s="52"/>
      <c r="L5" s="6" t="s">
        <v>126</v>
      </c>
      <c r="M5" s="14"/>
      <c r="N5" s="14"/>
      <c r="O5" s="14"/>
      <c r="P5" s="37"/>
      <c r="Q5" s="14"/>
    </row>
    <row r="6" spans="1:17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83</v>
      </c>
      <c r="G6" s="22" t="s">
        <v>95</v>
      </c>
      <c r="H6" s="22" t="s">
        <v>81</v>
      </c>
      <c r="I6" s="22" t="s">
        <v>74</v>
      </c>
      <c r="J6" s="33" t="s">
        <v>15</v>
      </c>
      <c r="K6" s="55"/>
      <c r="L6" s="57" t="s">
        <v>19</v>
      </c>
      <c r="M6" s="8" t="s">
        <v>16</v>
      </c>
      <c r="N6" s="8" t="s">
        <v>17</v>
      </c>
      <c r="O6" s="8" t="s">
        <v>15</v>
      </c>
      <c r="P6" s="79" t="s">
        <v>18</v>
      </c>
      <c r="Q6" s="19"/>
    </row>
    <row r="7" spans="1:17" s="6" customFormat="1" ht="16.5" customHeight="1" x14ac:dyDescent="0.3">
      <c r="A7" s="4" t="s">
        <v>33</v>
      </c>
      <c r="B7" s="5">
        <v>40848</v>
      </c>
      <c r="C7" s="5">
        <v>2</v>
      </c>
      <c r="D7" s="5">
        <v>6</v>
      </c>
      <c r="E7" s="5">
        <v>18</v>
      </c>
      <c r="F7" s="5">
        <v>1</v>
      </c>
      <c r="G7" s="5">
        <v>1</v>
      </c>
      <c r="H7" s="5">
        <v>118</v>
      </c>
      <c r="I7" s="5">
        <v>90</v>
      </c>
      <c r="J7" s="5">
        <v>236</v>
      </c>
      <c r="K7" s="55"/>
      <c r="L7" s="10" t="s">
        <v>21</v>
      </c>
      <c r="M7" s="11">
        <v>95</v>
      </c>
      <c r="N7" s="11">
        <v>19</v>
      </c>
      <c r="O7" s="12">
        <v>114</v>
      </c>
      <c r="P7" s="59">
        <f t="shared" ref="P7:P19" si="0">M7/O7</f>
        <v>0.83333333333333337</v>
      </c>
      <c r="Q7" s="19"/>
    </row>
    <row r="8" spans="1:17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L8" s="10" t="s">
        <v>22</v>
      </c>
      <c r="M8" s="11">
        <v>143</v>
      </c>
      <c r="N8" s="11">
        <v>49</v>
      </c>
      <c r="O8" s="12">
        <v>192</v>
      </c>
      <c r="P8" s="59">
        <f t="shared" si="0"/>
        <v>0.74479166666666663</v>
      </c>
      <c r="Q8" s="19"/>
    </row>
    <row r="9" spans="1:17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L9" s="10" t="s">
        <v>23</v>
      </c>
      <c r="M9" s="11">
        <v>65</v>
      </c>
      <c r="N9" s="11">
        <v>24</v>
      </c>
      <c r="O9" s="12">
        <v>89</v>
      </c>
      <c r="P9" s="59">
        <f t="shared" si="0"/>
        <v>0.7303370786516854</v>
      </c>
    </row>
    <row r="10" spans="1:17" ht="15" customHeight="1" x14ac:dyDescent="0.3">
      <c r="A10" s="17" t="s">
        <v>38</v>
      </c>
      <c r="B10" s="30">
        <v>0.91524676850763809</v>
      </c>
      <c r="C10" s="30">
        <v>1</v>
      </c>
      <c r="D10" s="30">
        <v>1</v>
      </c>
      <c r="E10" s="30">
        <v>0.22222222222222221</v>
      </c>
      <c r="F10" s="30">
        <v>1</v>
      </c>
      <c r="G10" s="30">
        <v>1</v>
      </c>
      <c r="H10" s="30">
        <v>0.68644067796610164</v>
      </c>
      <c r="I10" s="30">
        <v>1</v>
      </c>
      <c r="J10" s="30">
        <v>0.78389830508474578</v>
      </c>
      <c r="L10" s="10" t="s">
        <v>24</v>
      </c>
      <c r="M10" s="11">
        <v>202</v>
      </c>
      <c r="N10" s="11">
        <v>99</v>
      </c>
      <c r="O10" s="12">
        <v>301</v>
      </c>
      <c r="P10" s="59">
        <f t="shared" si="0"/>
        <v>0.67109634551495012</v>
      </c>
    </row>
    <row r="11" spans="1:17" ht="15" customHeight="1" x14ac:dyDescent="0.3">
      <c r="A11" s="17" t="s">
        <v>39</v>
      </c>
      <c r="B11" s="30">
        <v>0.91524676850763809</v>
      </c>
      <c r="C11" s="30">
        <v>1</v>
      </c>
      <c r="D11" s="30">
        <v>1</v>
      </c>
      <c r="E11" s="30">
        <v>0.22222222222222221</v>
      </c>
      <c r="F11" s="30">
        <v>1</v>
      </c>
      <c r="G11" s="30">
        <v>1</v>
      </c>
      <c r="H11" s="30">
        <v>0.68644067796610164</v>
      </c>
      <c r="I11" s="30">
        <v>1</v>
      </c>
      <c r="J11" s="30">
        <v>0.78389830508474578</v>
      </c>
      <c r="L11" s="10" t="s">
        <v>25</v>
      </c>
      <c r="M11" s="11">
        <v>99</v>
      </c>
      <c r="N11" s="11">
        <v>11</v>
      </c>
      <c r="O11" s="12">
        <v>110</v>
      </c>
      <c r="P11" s="59">
        <f t="shared" si="0"/>
        <v>0.9</v>
      </c>
    </row>
    <row r="12" spans="1:17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0.88888888888888884</v>
      </c>
      <c r="F12" s="30">
        <v>1</v>
      </c>
      <c r="G12" s="30">
        <v>1</v>
      </c>
      <c r="H12" s="30">
        <v>1</v>
      </c>
      <c r="I12" s="30">
        <v>1</v>
      </c>
      <c r="J12" s="30">
        <v>0.99152542372881358</v>
      </c>
      <c r="L12" s="10" t="s">
        <v>26</v>
      </c>
      <c r="M12" s="11">
        <v>72</v>
      </c>
      <c r="N12" s="11">
        <v>14</v>
      </c>
      <c r="O12" s="12">
        <v>86</v>
      </c>
      <c r="P12" s="59">
        <f t="shared" si="0"/>
        <v>0.83720930232558144</v>
      </c>
    </row>
    <row r="13" spans="1:17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J13" s="30">
        <v>1</v>
      </c>
      <c r="L13" s="10" t="s">
        <v>27</v>
      </c>
      <c r="M13" s="11">
        <v>131</v>
      </c>
      <c r="N13" s="11">
        <v>105</v>
      </c>
      <c r="O13" s="12">
        <v>236</v>
      </c>
      <c r="P13" s="59">
        <f t="shared" si="0"/>
        <v>0.55508474576271183</v>
      </c>
    </row>
    <row r="14" spans="1:17" ht="15" customHeight="1" x14ac:dyDescent="0.3">
      <c r="A14" s="17" t="s">
        <v>42</v>
      </c>
      <c r="B14" s="30">
        <v>0.8812181746964356</v>
      </c>
      <c r="C14" s="30">
        <v>0</v>
      </c>
      <c r="D14" s="30">
        <v>1</v>
      </c>
      <c r="E14" s="30">
        <v>5.5555555555555552E-2</v>
      </c>
      <c r="F14" s="30">
        <v>1</v>
      </c>
      <c r="G14" s="30">
        <v>1</v>
      </c>
      <c r="H14" s="30">
        <v>0.59322033898305082</v>
      </c>
      <c r="I14" s="30">
        <v>1</v>
      </c>
      <c r="J14" s="30">
        <v>0.71610169491525422</v>
      </c>
      <c r="L14" s="10" t="s">
        <v>28</v>
      </c>
      <c r="M14" s="11">
        <v>271</v>
      </c>
      <c r="N14" s="11">
        <v>146</v>
      </c>
      <c r="O14" s="12">
        <v>417</v>
      </c>
      <c r="P14" s="59">
        <f t="shared" si="0"/>
        <v>0.64988009592326135</v>
      </c>
    </row>
    <row r="15" spans="1:17" ht="15" customHeight="1" x14ac:dyDescent="0.3">
      <c r="A15" s="17" t="s">
        <v>43</v>
      </c>
      <c r="B15" s="30">
        <v>0.8812181746964356</v>
      </c>
      <c r="C15" s="30">
        <v>0</v>
      </c>
      <c r="D15" s="30">
        <v>1</v>
      </c>
      <c r="E15" s="30">
        <v>5.5555555555555552E-2</v>
      </c>
      <c r="F15" s="30">
        <v>1</v>
      </c>
      <c r="G15" s="30">
        <v>1</v>
      </c>
      <c r="H15" s="30">
        <v>0.59322033898305082</v>
      </c>
      <c r="I15" s="30">
        <v>1</v>
      </c>
      <c r="J15" s="30">
        <v>0.71610169491525422</v>
      </c>
      <c r="L15" s="10" t="s">
        <v>29</v>
      </c>
      <c r="M15" s="11">
        <v>163</v>
      </c>
      <c r="N15" s="11">
        <v>46</v>
      </c>
      <c r="O15" s="12">
        <v>209</v>
      </c>
      <c r="P15" s="59">
        <f t="shared" si="0"/>
        <v>0.77990430622009566</v>
      </c>
    </row>
    <row r="16" spans="1:17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0.66666666666666663</v>
      </c>
      <c r="F16" s="30">
        <v>1</v>
      </c>
      <c r="G16" s="30">
        <v>1</v>
      </c>
      <c r="H16" s="30">
        <v>0.99152542372881358</v>
      </c>
      <c r="I16" s="30">
        <v>1</v>
      </c>
      <c r="J16" s="30">
        <v>0.97033898305084743</v>
      </c>
      <c r="L16" s="10" t="s">
        <v>30</v>
      </c>
      <c r="M16" s="11">
        <v>247</v>
      </c>
      <c r="N16" s="11">
        <v>72</v>
      </c>
      <c r="O16" s="12">
        <v>319</v>
      </c>
      <c r="P16" s="59">
        <f t="shared" si="0"/>
        <v>0.77429467084639503</v>
      </c>
    </row>
    <row r="17" spans="1:16" ht="15" customHeight="1" x14ac:dyDescent="0.3">
      <c r="A17" s="17" t="s">
        <v>45</v>
      </c>
      <c r="B17" s="30">
        <v>0.96041421856639253</v>
      </c>
      <c r="C17" s="30">
        <v>1</v>
      </c>
      <c r="D17" s="30">
        <v>1</v>
      </c>
      <c r="E17" s="30">
        <v>0.16666666666666666</v>
      </c>
      <c r="F17" s="30">
        <v>1</v>
      </c>
      <c r="G17" s="30">
        <v>1</v>
      </c>
      <c r="H17" s="30">
        <v>0.99152542372881358</v>
      </c>
      <c r="I17" s="30">
        <v>1</v>
      </c>
      <c r="J17" s="30">
        <v>0.93220338983050843</v>
      </c>
      <c r="L17" s="10" t="s">
        <v>31</v>
      </c>
      <c r="M17" s="11">
        <v>135</v>
      </c>
      <c r="N17" s="11">
        <v>59</v>
      </c>
      <c r="O17" s="12">
        <v>194</v>
      </c>
      <c r="P17" s="59">
        <f t="shared" si="0"/>
        <v>0.69587628865979378</v>
      </c>
    </row>
    <row r="18" spans="1:16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1</v>
      </c>
      <c r="H18" s="30">
        <v>0.97457627118644063</v>
      </c>
      <c r="I18" s="30">
        <v>1</v>
      </c>
      <c r="J18" s="30">
        <v>0.98728813559322037</v>
      </c>
      <c r="L18" s="10" t="s">
        <v>32</v>
      </c>
      <c r="M18" s="11">
        <v>138</v>
      </c>
      <c r="N18" s="11">
        <v>28</v>
      </c>
      <c r="O18" s="12">
        <v>166</v>
      </c>
      <c r="P18" s="59">
        <f t="shared" si="0"/>
        <v>0.83132530120481929</v>
      </c>
    </row>
    <row r="19" spans="1:16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J19" s="30">
        <v>1</v>
      </c>
      <c r="L19" s="43" t="s">
        <v>15</v>
      </c>
      <c r="M19" s="44">
        <v>1761</v>
      </c>
      <c r="N19" s="44">
        <v>672</v>
      </c>
      <c r="O19" s="44">
        <v>2433</v>
      </c>
      <c r="P19" s="59">
        <f t="shared" si="0"/>
        <v>0.72379778051787913</v>
      </c>
    </row>
    <row r="20" spans="1:16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0.1111111111111111</v>
      </c>
      <c r="F20" s="30">
        <v>1</v>
      </c>
      <c r="G20" s="30">
        <v>1</v>
      </c>
      <c r="H20" s="30">
        <v>0.98305084745762716</v>
      </c>
      <c r="I20" s="30">
        <v>1</v>
      </c>
      <c r="J20" s="30">
        <v>0.92372881355932202</v>
      </c>
    </row>
    <row r="21" spans="1:16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0.1111111111111111</v>
      </c>
      <c r="F21" s="30">
        <v>1</v>
      </c>
      <c r="G21" s="30">
        <v>1</v>
      </c>
      <c r="H21" s="30">
        <v>0.98305084745762716</v>
      </c>
      <c r="I21" s="30">
        <v>1</v>
      </c>
      <c r="J21" s="30">
        <v>0.92372881355932202</v>
      </c>
    </row>
    <row r="22" spans="1:16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0.1111111111111111</v>
      </c>
      <c r="F22" s="30">
        <v>1</v>
      </c>
      <c r="G22" s="30">
        <v>1</v>
      </c>
      <c r="H22" s="30">
        <v>0.98305084745762716</v>
      </c>
      <c r="I22" s="30">
        <v>1</v>
      </c>
      <c r="J22" s="30">
        <v>0.92372881355932202</v>
      </c>
      <c r="L22" s="6" t="s">
        <v>149</v>
      </c>
    </row>
    <row r="23" spans="1:16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0.1111111111111111</v>
      </c>
      <c r="F23" s="30">
        <v>1</v>
      </c>
      <c r="G23" s="30">
        <v>1</v>
      </c>
      <c r="H23" s="30">
        <v>0.98305084745762716</v>
      </c>
      <c r="I23" s="30">
        <v>1</v>
      </c>
      <c r="J23" s="30">
        <v>0.92372881355932202</v>
      </c>
      <c r="L23" s="57" t="s">
        <v>19</v>
      </c>
      <c r="M23" s="8" t="s">
        <v>16</v>
      </c>
      <c r="N23" s="8" t="s">
        <v>17</v>
      </c>
      <c r="O23" s="8" t="s">
        <v>15</v>
      </c>
      <c r="P23" s="77" t="s">
        <v>18</v>
      </c>
    </row>
    <row r="24" spans="1:16" ht="15" customHeight="1" x14ac:dyDescent="0.3">
      <c r="A24" s="17" t="s">
        <v>49</v>
      </c>
      <c r="B24" s="30">
        <v>0.83783783783783783</v>
      </c>
      <c r="C24" s="30">
        <v>1</v>
      </c>
      <c r="D24" s="30">
        <v>1</v>
      </c>
      <c r="E24" s="30">
        <v>0.1111111111111111</v>
      </c>
      <c r="F24" s="30">
        <v>1</v>
      </c>
      <c r="G24" s="30">
        <v>1</v>
      </c>
      <c r="H24" s="30">
        <v>0.90677966101694918</v>
      </c>
      <c r="I24" s="30">
        <v>1</v>
      </c>
      <c r="J24" s="30">
        <v>0.88559322033898302</v>
      </c>
      <c r="L24" s="10" t="s">
        <v>21</v>
      </c>
      <c r="M24" s="11">
        <v>0</v>
      </c>
      <c r="N24" s="11">
        <v>0</v>
      </c>
      <c r="O24" s="12">
        <v>0</v>
      </c>
      <c r="P24" s="59" t="s">
        <v>20</v>
      </c>
    </row>
    <row r="25" spans="1:16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0</v>
      </c>
      <c r="F25" s="30">
        <v>1</v>
      </c>
      <c r="G25" s="30">
        <v>0</v>
      </c>
      <c r="H25" s="30">
        <v>0.11016949152542373</v>
      </c>
      <c r="I25" s="30">
        <v>1</v>
      </c>
      <c r="J25" s="30">
        <v>0.44067796610169491</v>
      </c>
      <c r="L25" s="10" t="s">
        <v>22</v>
      </c>
      <c r="M25" s="11">
        <v>0</v>
      </c>
      <c r="N25" s="11">
        <v>0</v>
      </c>
      <c r="O25" s="12">
        <v>0</v>
      </c>
      <c r="P25" s="59" t="s">
        <v>20</v>
      </c>
    </row>
    <row r="26" spans="1:16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0</v>
      </c>
      <c r="F26" s="30">
        <v>1</v>
      </c>
      <c r="G26" s="30">
        <v>0</v>
      </c>
      <c r="H26" s="30">
        <v>0.11016949152542373</v>
      </c>
      <c r="I26" s="30">
        <v>1</v>
      </c>
      <c r="J26" s="30">
        <v>0.44067796610169491</v>
      </c>
      <c r="L26" s="10" t="s">
        <v>23</v>
      </c>
      <c r="M26" s="11">
        <v>0</v>
      </c>
      <c r="N26" s="11">
        <v>0</v>
      </c>
      <c r="O26" s="12">
        <v>0</v>
      </c>
      <c r="P26" s="59" t="s">
        <v>20</v>
      </c>
    </row>
    <row r="27" spans="1:16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0</v>
      </c>
      <c r="F27" s="30">
        <v>1</v>
      </c>
      <c r="G27" s="30">
        <v>0</v>
      </c>
      <c r="H27" s="30">
        <v>0.11016949152542373</v>
      </c>
      <c r="I27" s="30">
        <v>1</v>
      </c>
      <c r="J27" s="30">
        <v>0.44067796610169491</v>
      </c>
      <c r="L27" s="10" t="s">
        <v>24</v>
      </c>
      <c r="M27" s="11">
        <v>4</v>
      </c>
      <c r="N27" s="11">
        <v>0</v>
      </c>
      <c r="O27" s="12">
        <v>4</v>
      </c>
      <c r="P27" s="59">
        <f t="shared" ref="P27:P36" si="1">+M27/O27</f>
        <v>1</v>
      </c>
    </row>
    <row r="28" spans="1:16" ht="15" customHeight="1" x14ac:dyDescent="0.3">
      <c r="A28" s="17" t="s">
        <v>53</v>
      </c>
      <c r="B28" s="30">
        <v>0.70703584018801413</v>
      </c>
      <c r="C28" s="30">
        <v>0</v>
      </c>
      <c r="D28" s="30">
        <v>1</v>
      </c>
      <c r="E28" s="30">
        <v>0</v>
      </c>
      <c r="F28" s="30">
        <v>1</v>
      </c>
      <c r="G28" s="30">
        <v>1</v>
      </c>
      <c r="H28" s="30">
        <v>0.30508474576271188</v>
      </c>
      <c r="I28" s="30">
        <v>1</v>
      </c>
      <c r="J28" s="30">
        <v>0.56779661016949157</v>
      </c>
      <c r="L28" s="10" t="s">
        <v>25</v>
      </c>
      <c r="M28" s="11">
        <v>0</v>
      </c>
      <c r="N28" s="11">
        <v>0</v>
      </c>
      <c r="O28" s="12">
        <v>0</v>
      </c>
      <c r="P28" s="59" t="s">
        <v>20</v>
      </c>
    </row>
    <row r="29" spans="1:16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0.16666666666666666</v>
      </c>
      <c r="F29" s="30">
        <v>1</v>
      </c>
      <c r="G29" s="30">
        <v>1</v>
      </c>
      <c r="H29" s="30">
        <v>0.98305084745762716</v>
      </c>
      <c r="I29" s="30">
        <v>1</v>
      </c>
      <c r="J29" s="30">
        <v>0.92796610169491522</v>
      </c>
      <c r="L29" s="10" t="s">
        <v>26</v>
      </c>
      <c r="M29" s="11">
        <v>0</v>
      </c>
      <c r="N29" s="11">
        <v>1</v>
      </c>
      <c r="O29" s="12">
        <v>1</v>
      </c>
      <c r="P29" s="59">
        <f t="shared" si="1"/>
        <v>0</v>
      </c>
    </row>
    <row r="30" spans="1:16" ht="15" customHeight="1" x14ac:dyDescent="0.3">
      <c r="A30" s="17" t="s">
        <v>55</v>
      </c>
      <c r="B30" s="30">
        <v>0.5764052095573835</v>
      </c>
      <c r="C30" s="30">
        <v>0</v>
      </c>
      <c r="D30" s="30">
        <v>1</v>
      </c>
      <c r="E30" s="30">
        <v>0</v>
      </c>
      <c r="F30" s="30">
        <v>1</v>
      </c>
      <c r="G30" s="30">
        <v>1</v>
      </c>
      <c r="H30" s="30">
        <v>0.68644067796610164</v>
      </c>
      <c r="I30" s="30">
        <v>0.51111111111111107</v>
      </c>
      <c r="J30" s="30">
        <v>0.57203389830508478</v>
      </c>
      <c r="L30" s="10" t="s">
        <v>27</v>
      </c>
      <c r="M30" s="11">
        <v>0</v>
      </c>
      <c r="N30" s="11">
        <v>0</v>
      </c>
      <c r="O30" s="12">
        <v>0</v>
      </c>
      <c r="P30" s="59" t="s">
        <v>20</v>
      </c>
    </row>
    <row r="31" spans="1:16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0.3888888888888889</v>
      </c>
      <c r="F31" s="30">
        <v>1</v>
      </c>
      <c r="G31" s="30">
        <v>1</v>
      </c>
      <c r="H31" s="30">
        <v>0.99152542372881358</v>
      </c>
      <c r="I31" s="30">
        <v>0.88888888888888884</v>
      </c>
      <c r="J31" s="30">
        <v>0.90677966101694918</v>
      </c>
      <c r="L31" s="10" t="s">
        <v>28</v>
      </c>
      <c r="M31" s="11">
        <v>1</v>
      </c>
      <c r="N31" s="11">
        <v>0</v>
      </c>
      <c r="O31" s="12">
        <v>1</v>
      </c>
      <c r="P31" s="59">
        <f t="shared" si="1"/>
        <v>1</v>
      </c>
    </row>
    <row r="32" spans="1:16" ht="15" customHeight="1" x14ac:dyDescent="0.3">
      <c r="A32" s="17" t="s">
        <v>57</v>
      </c>
      <c r="B32" s="30">
        <v>0.5495495495495496</v>
      </c>
      <c r="C32" s="30">
        <v>0</v>
      </c>
      <c r="D32" s="30">
        <v>0.16666666666666666</v>
      </c>
      <c r="E32" s="30">
        <v>0</v>
      </c>
      <c r="F32" s="30">
        <v>1</v>
      </c>
      <c r="G32" s="30">
        <v>0</v>
      </c>
      <c r="H32" s="30">
        <v>0.1864406779661017</v>
      </c>
      <c r="I32" s="30">
        <v>1</v>
      </c>
      <c r="J32" s="30">
        <v>0.48305084745762711</v>
      </c>
      <c r="L32" s="10" t="s">
        <v>29</v>
      </c>
      <c r="M32" s="11">
        <v>0</v>
      </c>
      <c r="N32" s="11">
        <v>0</v>
      </c>
      <c r="O32" s="12">
        <v>0</v>
      </c>
      <c r="P32" s="59" t="s">
        <v>20</v>
      </c>
    </row>
    <row r="33" spans="1:17" ht="15" customHeight="1" x14ac:dyDescent="0.3">
      <c r="A33" s="17" t="s">
        <v>58</v>
      </c>
      <c r="B33" s="30">
        <v>0.60047003525264397</v>
      </c>
      <c r="C33" s="30">
        <v>0</v>
      </c>
      <c r="D33" s="30">
        <v>0.83333333333333337</v>
      </c>
      <c r="E33" s="30">
        <v>0</v>
      </c>
      <c r="F33" s="30">
        <v>1</v>
      </c>
      <c r="G33" s="30">
        <v>1</v>
      </c>
      <c r="H33" s="30">
        <v>0.24576271186440679</v>
      </c>
      <c r="I33" s="30">
        <v>1</v>
      </c>
      <c r="J33" s="30">
        <v>0.53389830508474578</v>
      </c>
      <c r="L33" s="10" t="s">
        <v>30</v>
      </c>
      <c r="M33" s="11">
        <v>0</v>
      </c>
      <c r="N33" s="11">
        <v>0</v>
      </c>
      <c r="O33" s="12">
        <v>0</v>
      </c>
      <c r="P33" s="59" t="s">
        <v>20</v>
      </c>
    </row>
    <row r="34" spans="1:17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1</v>
      </c>
      <c r="H34" s="30">
        <v>0.9576271186440678</v>
      </c>
      <c r="I34" s="30">
        <v>1</v>
      </c>
      <c r="J34" s="30">
        <v>0.97881355932203384</v>
      </c>
      <c r="L34" s="10" t="s">
        <v>31</v>
      </c>
      <c r="M34" s="11">
        <v>0</v>
      </c>
      <c r="N34" s="11">
        <v>0</v>
      </c>
      <c r="O34" s="12">
        <v>0</v>
      </c>
      <c r="P34" s="59" t="s">
        <v>20</v>
      </c>
    </row>
    <row r="35" spans="1:17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1</v>
      </c>
      <c r="H35" s="30">
        <v>0.9576271186440678</v>
      </c>
      <c r="I35" s="30">
        <v>1</v>
      </c>
      <c r="J35" s="30">
        <v>0.97881355932203384</v>
      </c>
      <c r="L35" s="10" t="s">
        <v>32</v>
      </c>
      <c r="M35" s="11">
        <v>0</v>
      </c>
      <c r="N35" s="11">
        <v>0</v>
      </c>
      <c r="O35" s="12">
        <v>0</v>
      </c>
      <c r="P35" s="59" t="s">
        <v>20</v>
      </c>
    </row>
    <row r="36" spans="1:17" ht="15" customHeight="1" x14ac:dyDescent="0.3">
      <c r="A36" s="17" t="s">
        <v>61</v>
      </c>
      <c r="B36" s="30">
        <v>0.76696533490011753</v>
      </c>
      <c r="C36" s="30">
        <v>0</v>
      </c>
      <c r="D36" s="30">
        <v>1</v>
      </c>
      <c r="E36" s="30">
        <v>0</v>
      </c>
      <c r="F36" s="30">
        <v>1</v>
      </c>
      <c r="G36" s="30">
        <v>1</v>
      </c>
      <c r="H36" s="30">
        <v>0.50847457627118642</v>
      </c>
      <c r="I36" s="30">
        <v>1</v>
      </c>
      <c r="J36" s="30">
        <v>0.66949152542372881</v>
      </c>
      <c r="L36" s="13" t="s">
        <v>15</v>
      </c>
      <c r="M36" s="12">
        <v>5</v>
      </c>
      <c r="N36" s="12">
        <v>1</v>
      </c>
      <c r="O36" s="12">
        <v>6</v>
      </c>
      <c r="P36" s="59">
        <f t="shared" si="1"/>
        <v>0.83333333333333337</v>
      </c>
    </row>
    <row r="38" spans="1:17" ht="18" x14ac:dyDescent="0.3">
      <c r="A38" s="15" t="s">
        <v>116</v>
      </c>
    </row>
    <row r="39" spans="1:17" s="74" customFormat="1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K39" s="75"/>
      <c r="P39" s="38"/>
    </row>
    <row r="40" spans="1:17" ht="16.8" customHeight="1" x14ac:dyDescent="0.3">
      <c r="A40" s="24" t="s">
        <v>65</v>
      </c>
      <c r="B40" s="18">
        <v>0</v>
      </c>
      <c r="C40" s="18">
        <v>0</v>
      </c>
      <c r="D40" s="18">
        <v>1</v>
      </c>
      <c r="E40" s="18">
        <v>0</v>
      </c>
      <c r="F40" s="18">
        <v>1</v>
      </c>
    </row>
    <row r="41" spans="1:17" ht="16.8" customHeight="1" x14ac:dyDescent="0.3">
      <c r="A41" s="24" t="s">
        <v>66</v>
      </c>
      <c r="B41" s="18">
        <v>1</v>
      </c>
      <c r="C41" s="18">
        <v>0</v>
      </c>
      <c r="D41" s="18">
        <v>1</v>
      </c>
      <c r="E41" s="18">
        <v>0</v>
      </c>
      <c r="F41" s="18">
        <v>2</v>
      </c>
      <c r="J41" s="41"/>
      <c r="L41" s="41"/>
      <c r="M41" s="42"/>
      <c r="N41" s="41"/>
      <c r="O41" s="42"/>
      <c r="P41" s="80"/>
      <c r="Q41" s="41"/>
    </row>
    <row r="42" spans="1:17" ht="16.8" customHeight="1" x14ac:dyDescent="0.3">
      <c r="A42" s="24" t="s">
        <v>0</v>
      </c>
      <c r="B42" s="18">
        <v>0</v>
      </c>
      <c r="C42" s="18">
        <v>0</v>
      </c>
      <c r="D42" s="18">
        <v>6</v>
      </c>
      <c r="E42" s="18">
        <v>0</v>
      </c>
      <c r="F42" s="18">
        <v>6</v>
      </c>
      <c r="J42" s="41"/>
      <c r="L42" s="41"/>
      <c r="M42" s="42"/>
      <c r="N42" s="41"/>
      <c r="O42" s="42"/>
      <c r="P42" s="80"/>
      <c r="Q42" s="41"/>
    </row>
    <row r="43" spans="1:17" ht="16.8" customHeight="1" x14ac:dyDescent="0.3">
      <c r="A43" s="24" t="s">
        <v>83</v>
      </c>
      <c r="B43" s="18">
        <v>1</v>
      </c>
      <c r="C43" s="18">
        <v>0</v>
      </c>
      <c r="D43" s="18">
        <v>0</v>
      </c>
      <c r="E43" s="18">
        <v>0</v>
      </c>
      <c r="F43" s="18">
        <v>1</v>
      </c>
      <c r="J43" s="41"/>
      <c r="L43" s="41"/>
      <c r="M43" s="42"/>
      <c r="N43" s="41"/>
      <c r="O43" s="42"/>
      <c r="P43" s="80"/>
      <c r="Q43" s="41"/>
    </row>
    <row r="44" spans="1:17" ht="16.8" customHeight="1" x14ac:dyDescent="0.3">
      <c r="A44" s="24" t="s">
        <v>67</v>
      </c>
      <c r="B44" s="18">
        <v>0</v>
      </c>
      <c r="C44" s="18">
        <v>0</v>
      </c>
      <c r="D44" s="18">
        <v>1</v>
      </c>
      <c r="E44" s="18">
        <v>0</v>
      </c>
      <c r="F44" s="18">
        <v>1</v>
      </c>
      <c r="J44" s="41"/>
      <c r="L44" s="41"/>
      <c r="M44" s="42"/>
      <c r="N44" s="41"/>
      <c r="O44" s="42"/>
      <c r="P44" s="80"/>
      <c r="Q44" s="41"/>
    </row>
    <row r="45" spans="1:17" ht="16.8" customHeight="1" x14ac:dyDescent="0.3">
      <c r="A45" s="24" t="s">
        <v>75</v>
      </c>
      <c r="B45" s="18">
        <v>0</v>
      </c>
      <c r="C45" s="18">
        <v>0</v>
      </c>
      <c r="D45" s="18">
        <v>526</v>
      </c>
      <c r="E45" s="18">
        <v>23</v>
      </c>
      <c r="F45" s="18">
        <v>549</v>
      </c>
      <c r="J45" s="41"/>
      <c r="L45" s="41"/>
      <c r="M45" s="42"/>
      <c r="N45" s="41"/>
      <c r="O45" s="42"/>
      <c r="P45" s="80"/>
      <c r="Q45" s="41"/>
    </row>
    <row r="46" spans="1:17" ht="16.8" customHeight="1" x14ac:dyDescent="0.3">
      <c r="A46" s="24" t="s">
        <v>8</v>
      </c>
      <c r="B46" s="18">
        <v>2</v>
      </c>
      <c r="C46" s="18">
        <v>1</v>
      </c>
      <c r="D46" s="18">
        <v>31</v>
      </c>
      <c r="E46" s="18">
        <v>4</v>
      </c>
      <c r="F46" s="18">
        <v>38</v>
      </c>
      <c r="J46" s="41"/>
      <c r="L46" s="41"/>
      <c r="M46" s="42"/>
      <c r="N46" s="41"/>
      <c r="O46" s="42"/>
      <c r="P46" s="80"/>
      <c r="Q46" s="41"/>
    </row>
    <row r="47" spans="1:17" ht="16.8" customHeight="1" x14ac:dyDescent="0.3">
      <c r="A47" s="24" t="s">
        <v>6</v>
      </c>
      <c r="B47" s="18">
        <v>1</v>
      </c>
      <c r="C47" s="18">
        <v>0</v>
      </c>
      <c r="D47" s="18">
        <v>21</v>
      </c>
      <c r="E47" s="18">
        <v>1</v>
      </c>
      <c r="F47" s="18">
        <v>23</v>
      </c>
      <c r="J47" s="41"/>
      <c r="L47" s="41"/>
      <c r="M47" s="42"/>
      <c r="N47" s="41"/>
      <c r="O47" s="42"/>
      <c r="P47" s="80"/>
      <c r="Q47" s="41"/>
    </row>
    <row r="48" spans="1:17" ht="16.8" customHeight="1" x14ac:dyDescent="0.3">
      <c r="A48" s="24" t="s">
        <v>11</v>
      </c>
      <c r="B48" s="18">
        <v>0</v>
      </c>
      <c r="C48" s="18">
        <v>0</v>
      </c>
      <c r="D48" s="18">
        <v>7</v>
      </c>
      <c r="E48" s="18">
        <v>4</v>
      </c>
      <c r="F48" s="18">
        <v>11</v>
      </c>
      <c r="J48" s="41"/>
      <c r="L48" s="41"/>
      <c r="M48" s="42"/>
      <c r="N48" s="41"/>
      <c r="O48" s="42"/>
      <c r="P48" s="80"/>
      <c r="Q48" s="41"/>
    </row>
    <row r="49" spans="1:17" ht="16.8" customHeight="1" x14ac:dyDescent="0.3">
      <c r="A49" s="24" t="s">
        <v>2</v>
      </c>
      <c r="B49" s="18">
        <v>0</v>
      </c>
      <c r="C49" s="18">
        <v>0</v>
      </c>
      <c r="D49" s="18">
        <v>1</v>
      </c>
      <c r="E49" s="18">
        <v>0</v>
      </c>
      <c r="F49" s="18">
        <v>1</v>
      </c>
      <c r="J49" s="41"/>
      <c r="L49" s="41"/>
      <c r="M49" s="42"/>
      <c r="N49" s="41"/>
      <c r="O49" s="42"/>
      <c r="P49" s="80"/>
      <c r="Q49" s="41"/>
    </row>
    <row r="50" spans="1:17" ht="16.8" customHeight="1" x14ac:dyDescent="0.3">
      <c r="A50" s="24" t="s">
        <v>9</v>
      </c>
      <c r="B50" s="18">
        <v>0</v>
      </c>
      <c r="C50" s="18">
        <v>0</v>
      </c>
      <c r="D50" s="18">
        <v>0</v>
      </c>
      <c r="E50" s="18">
        <v>1</v>
      </c>
      <c r="F50" s="18">
        <v>1</v>
      </c>
      <c r="J50" s="41"/>
      <c r="L50" s="41"/>
      <c r="M50" s="42"/>
      <c r="N50" s="41"/>
      <c r="O50" s="42"/>
      <c r="P50" s="80"/>
      <c r="Q50" s="41"/>
    </row>
    <row r="51" spans="1:17" ht="16.8" customHeight="1" x14ac:dyDescent="0.3">
      <c r="A51" s="24" t="s">
        <v>12</v>
      </c>
      <c r="B51" s="18">
        <v>0</v>
      </c>
      <c r="C51" s="18">
        <v>0</v>
      </c>
      <c r="D51" s="18">
        <v>0</v>
      </c>
      <c r="E51" s="18">
        <v>1</v>
      </c>
      <c r="F51" s="18">
        <v>1</v>
      </c>
      <c r="J51" s="41"/>
      <c r="L51" s="41"/>
      <c r="M51" s="42"/>
      <c r="N51" s="41"/>
      <c r="O51" s="42"/>
      <c r="P51" s="80"/>
      <c r="Q51" s="41"/>
    </row>
    <row r="52" spans="1:17" ht="16.8" customHeight="1" x14ac:dyDescent="0.3">
      <c r="A52" s="24" t="s">
        <v>77</v>
      </c>
      <c r="B52" s="18">
        <v>0</v>
      </c>
      <c r="C52" s="18">
        <v>0</v>
      </c>
      <c r="D52" s="18">
        <v>17</v>
      </c>
      <c r="E52" s="18">
        <v>1</v>
      </c>
      <c r="F52" s="18">
        <v>18</v>
      </c>
      <c r="J52" s="41"/>
      <c r="L52" s="41"/>
      <c r="M52" s="42"/>
      <c r="N52" s="41"/>
      <c r="O52" s="42"/>
      <c r="P52" s="80"/>
      <c r="Q52" s="41"/>
    </row>
    <row r="53" spans="1:17" ht="16.8" customHeight="1" x14ac:dyDescent="0.3">
      <c r="A53" s="24" t="s">
        <v>68</v>
      </c>
      <c r="B53" s="18">
        <v>5</v>
      </c>
      <c r="C53" s="18">
        <v>0</v>
      </c>
      <c r="D53" s="18">
        <v>318</v>
      </c>
      <c r="E53" s="18">
        <v>68</v>
      </c>
      <c r="F53" s="18">
        <v>391</v>
      </c>
      <c r="J53" s="41"/>
      <c r="L53" s="41"/>
      <c r="M53" s="42"/>
      <c r="N53" s="41"/>
      <c r="O53" s="42"/>
      <c r="P53" s="80"/>
      <c r="Q53" s="41"/>
    </row>
    <row r="54" spans="1:17" ht="16.8" customHeight="1" x14ac:dyDescent="0.3">
      <c r="A54" s="24" t="s">
        <v>74</v>
      </c>
      <c r="B54" s="18">
        <v>46</v>
      </c>
      <c r="C54" s="18">
        <v>0</v>
      </c>
      <c r="D54" s="18">
        <v>44</v>
      </c>
      <c r="E54" s="18">
        <v>0</v>
      </c>
      <c r="F54" s="18">
        <v>90</v>
      </c>
      <c r="J54" s="41"/>
      <c r="L54" s="41"/>
      <c r="M54" s="42"/>
      <c r="N54" s="41"/>
      <c r="O54" s="42"/>
      <c r="P54" s="80"/>
      <c r="Q54" s="41"/>
    </row>
    <row r="55" spans="1:17" ht="18" x14ac:dyDescent="0.3">
      <c r="A55" s="26" t="s">
        <v>73</v>
      </c>
      <c r="B55" s="27">
        <v>56</v>
      </c>
      <c r="C55" s="27">
        <v>1</v>
      </c>
      <c r="D55" s="27">
        <v>974</v>
      </c>
      <c r="E55" s="27">
        <v>103</v>
      </c>
      <c r="F55" s="27">
        <v>1134</v>
      </c>
      <c r="J55" s="41"/>
      <c r="L55" s="41"/>
      <c r="M55" s="42"/>
      <c r="N55" s="41"/>
      <c r="O55" s="42"/>
      <c r="P55" s="80"/>
      <c r="Q55" s="41"/>
    </row>
    <row r="56" spans="1:17" x14ac:dyDescent="0.3">
      <c r="J56" s="41"/>
      <c r="L56" s="41"/>
      <c r="M56" s="42"/>
      <c r="N56" s="41"/>
      <c r="O56" s="42"/>
      <c r="P56" s="80"/>
      <c r="Q56" s="41"/>
    </row>
    <row r="57" spans="1:17" x14ac:dyDescent="0.3">
      <c r="J57" s="41"/>
      <c r="L57" s="41"/>
      <c r="M57" s="42"/>
      <c r="N57" s="41"/>
      <c r="O57" s="41"/>
      <c r="P57" s="80"/>
      <c r="Q57" s="41"/>
    </row>
    <row r="58" spans="1:17" x14ac:dyDescent="0.3">
      <c r="A58" s="48" t="s">
        <v>117</v>
      </c>
      <c r="J58" s="41"/>
      <c r="L58" s="41"/>
      <c r="M58" s="42"/>
      <c r="N58" s="41"/>
      <c r="O58" s="41"/>
      <c r="P58" s="80"/>
      <c r="Q58" s="41"/>
    </row>
    <row r="59" spans="1:17" x14ac:dyDescent="0.3">
      <c r="A59" s="48" t="s">
        <v>119</v>
      </c>
      <c r="J59" s="41"/>
      <c r="L59" s="41"/>
      <c r="M59" s="42"/>
      <c r="N59" s="41"/>
      <c r="O59" s="41"/>
      <c r="P59" s="80"/>
      <c r="Q59" s="41"/>
    </row>
    <row r="60" spans="1:17" x14ac:dyDescent="0.3">
      <c r="J60" s="41"/>
      <c r="L60" s="41"/>
      <c r="M60" s="41"/>
      <c r="N60" s="41"/>
      <c r="O60" s="41"/>
      <c r="P60" s="80"/>
      <c r="Q60" s="41"/>
    </row>
    <row r="61" spans="1:17" x14ac:dyDescent="0.3">
      <c r="J61" s="41"/>
      <c r="L61" s="41"/>
      <c r="M61" s="41"/>
      <c r="N61" s="41"/>
      <c r="O61" s="41"/>
      <c r="P61" s="80"/>
      <c r="Q61" s="41"/>
    </row>
    <row r="62" spans="1:17" x14ac:dyDescent="0.3">
      <c r="J62" s="41"/>
      <c r="L62" s="41"/>
      <c r="M62" s="41"/>
      <c r="N62" s="41"/>
      <c r="O62" s="41"/>
      <c r="P62" s="80"/>
      <c r="Q62" s="41"/>
    </row>
    <row r="63" spans="1:17" x14ac:dyDescent="0.3">
      <c r="J63" s="41"/>
      <c r="L63" s="41"/>
      <c r="M63" s="41"/>
      <c r="N63" s="41"/>
      <c r="O63" s="41"/>
      <c r="P63" s="80"/>
      <c r="Q63" s="41"/>
    </row>
    <row r="64" spans="1:17" x14ac:dyDescent="0.3">
      <c r="J64" s="41"/>
      <c r="L64" s="41"/>
      <c r="M64" s="41"/>
      <c r="N64" s="41"/>
      <c r="O64" s="41"/>
      <c r="P64" s="80"/>
      <c r="Q64" s="41"/>
    </row>
  </sheetData>
  <conditionalFormatting sqref="B8:J36">
    <cfRule type="cellIs" dxfId="53" priority="25" operator="lessThan">
      <formula>0.9</formula>
    </cfRule>
    <cfRule type="cellIs" dxfId="52" priority="26" operator="between">
      <formula>0.9999999999</formula>
      <formula>0.9</formula>
    </cfRule>
    <cfRule type="cellIs" dxfId="51" priority="27" operator="equal">
      <formula>1</formula>
    </cfRule>
  </conditionalFormatting>
  <conditionalFormatting sqref="P24:P36">
    <cfRule type="cellIs" dxfId="50" priority="4" operator="lessThan">
      <formula>0.9</formula>
    </cfRule>
    <cfRule type="cellIs" dxfId="49" priority="5" operator="between">
      <formula>0.9999999999</formula>
      <formula>0.9</formula>
    </cfRule>
    <cfRule type="cellIs" dxfId="48" priority="6" operator="equal">
      <formula>1</formula>
    </cfRule>
  </conditionalFormatting>
  <conditionalFormatting sqref="P7:P19">
    <cfRule type="cellIs" dxfId="47" priority="1" operator="lessThan">
      <formula>0.9</formula>
    </cfRule>
    <cfRule type="cellIs" dxfId="46" priority="2" operator="between">
      <formula>0.9999999999</formula>
      <formula>0.9</formula>
    </cfRule>
    <cfRule type="cellIs" dxfId="45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4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N64"/>
  <sheetViews>
    <sheetView showGridLines="0" topLeftCell="A22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30.33203125" style="14" customWidth="1"/>
    <col min="2" max="2" width="14.44140625" style="14" customWidth="1"/>
    <col min="3" max="8" width="14.33203125" style="14" customWidth="1"/>
    <col min="9" max="9" width="8.33203125" style="14" customWidth="1"/>
    <col min="10" max="10" width="15" style="14" customWidth="1"/>
    <col min="11" max="13" width="17.109375" style="14" customWidth="1"/>
    <col min="14" max="14" width="16.88671875" style="37" customWidth="1"/>
    <col min="15" max="16384" width="11.44140625" style="14"/>
  </cols>
  <sheetData>
    <row r="1" spans="1:14" ht="18" x14ac:dyDescent="0.3">
      <c r="A1" s="67" t="s">
        <v>120</v>
      </c>
    </row>
    <row r="3" spans="1:14" ht="19.8" x14ac:dyDescent="0.3">
      <c r="A3" s="47" t="s">
        <v>130</v>
      </c>
      <c r="B3" s="46"/>
      <c r="C3" s="46"/>
      <c r="D3" s="46"/>
      <c r="E3" s="46"/>
      <c r="F3" s="46"/>
      <c r="G3" s="46"/>
      <c r="H3" s="46"/>
      <c r="J3" s="45" t="s">
        <v>118</v>
      </c>
      <c r="K3" s="66"/>
      <c r="L3" s="66"/>
      <c r="M3" s="66"/>
      <c r="N3" s="78"/>
    </row>
    <row r="4" spans="1:14" ht="10.199999999999999" customHeight="1" x14ac:dyDescent="0.35">
      <c r="A4" s="16"/>
      <c r="C4" s="29"/>
      <c r="D4" s="21"/>
      <c r="E4" s="21"/>
      <c r="F4" s="21"/>
      <c r="G4" s="6"/>
      <c r="H4" s="6"/>
      <c r="I4" s="28"/>
    </row>
    <row r="5" spans="1:14" s="2" customFormat="1" ht="15.75" customHeight="1" x14ac:dyDescent="0.3">
      <c r="A5" s="1"/>
      <c r="B5" s="14"/>
      <c r="C5" s="35" t="s">
        <v>109</v>
      </c>
      <c r="D5" s="35"/>
      <c r="E5" s="35"/>
      <c r="F5" s="35"/>
      <c r="G5" s="35"/>
      <c r="H5" s="36"/>
      <c r="J5" s="6" t="s">
        <v>126</v>
      </c>
      <c r="K5" s="14"/>
      <c r="L5" s="14"/>
      <c r="M5" s="14"/>
      <c r="N5" s="37"/>
    </row>
    <row r="6" spans="1:14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83</v>
      </c>
      <c r="F6" s="22" t="s">
        <v>81</v>
      </c>
      <c r="G6" s="22" t="s">
        <v>74</v>
      </c>
      <c r="H6" s="33" t="s">
        <v>15</v>
      </c>
      <c r="J6" s="57" t="s">
        <v>19</v>
      </c>
      <c r="K6" s="8" t="s">
        <v>16</v>
      </c>
      <c r="L6" s="8" t="s">
        <v>17</v>
      </c>
      <c r="M6" s="8" t="s">
        <v>15</v>
      </c>
      <c r="N6" s="79" t="s">
        <v>18</v>
      </c>
    </row>
    <row r="7" spans="1:14" s="6" customFormat="1" ht="16.5" customHeight="1" x14ac:dyDescent="0.3">
      <c r="A7" s="4" t="s">
        <v>33</v>
      </c>
      <c r="B7" s="5">
        <v>40848</v>
      </c>
      <c r="C7" s="5">
        <v>18</v>
      </c>
      <c r="D7" s="5">
        <v>2</v>
      </c>
      <c r="E7" s="5">
        <v>3</v>
      </c>
      <c r="F7" s="5">
        <v>152</v>
      </c>
      <c r="G7" s="5">
        <v>43</v>
      </c>
      <c r="H7" s="5">
        <v>218</v>
      </c>
      <c r="J7" s="10" t="s">
        <v>21</v>
      </c>
      <c r="K7" s="11">
        <v>95</v>
      </c>
      <c r="L7" s="11">
        <v>19</v>
      </c>
      <c r="M7" s="12">
        <v>114</v>
      </c>
      <c r="N7" s="59">
        <f t="shared" ref="N7:N19" si="0">K7/M7</f>
        <v>0.83333333333333337</v>
      </c>
    </row>
    <row r="8" spans="1:14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J8" s="10" t="s">
        <v>22</v>
      </c>
      <c r="K8" s="11">
        <v>143</v>
      </c>
      <c r="L8" s="11">
        <v>49</v>
      </c>
      <c r="M8" s="12">
        <v>192</v>
      </c>
      <c r="N8" s="59">
        <f t="shared" si="0"/>
        <v>0.74479166666666663</v>
      </c>
    </row>
    <row r="9" spans="1:14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J9" s="10" t="s">
        <v>23</v>
      </c>
      <c r="K9" s="11">
        <v>65</v>
      </c>
      <c r="L9" s="11">
        <v>24</v>
      </c>
      <c r="M9" s="12">
        <v>89</v>
      </c>
      <c r="N9" s="59">
        <f t="shared" si="0"/>
        <v>0.7303370786516854</v>
      </c>
    </row>
    <row r="10" spans="1:14" ht="15" customHeight="1" x14ac:dyDescent="0.3">
      <c r="A10" s="17" t="s">
        <v>38</v>
      </c>
      <c r="B10" s="30">
        <v>0.91524676850763809</v>
      </c>
      <c r="C10" s="30">
        <v>0.3888888888888889</v>
      </c>
      <c r="D10" s="30">
        <v>0.5</v>
      </c>
      <c r="E10" s="30">
        <v>1</v>
      </c>
      <c r="F10" s="30">
        <v>0.59210526315789469</v>
      </c>
      <c r="G10" s="30">
        <v>1</v>
      </c>
      <c r="H10" s="30">
        <v>0.66055045871559637</v>
      </c>
      <c r="J10" s="10" t="s">
        <v>24</v>
      </c>
      <c r="K10" s="11">
        <v>202</v>
      </c>
      <c r="L10" s="11">
        <v>99</v>
      </c>
      <c r="M10" s="12">
        <v>301</v>
      </c>
      <c r="N10" s="59">
        <f t="shared" si="0"/>
        <v>0.67109634551495012</v>
      </c>
    </row>
    <row r="11" spans="1:14" ht="15" customHeight="1" x14ac:dyDescent="0.3">
      <c r="A11" s="17" t="s">
        <v>39</v>
      </c>
      <c r="B11" s="30">
        <v>0.91524676850763809</v>
      </c>
      <c r="C11" s="30">
        <v>0.3888888888888889</v>
      </c>
      <c r="D11" s="30">
        <v>0.5</v>
      </c>
      <c r="E11" s="30">
        <v>1</v>
      </c>
      <c r="F11" s="30">
        <v>0.59210526315789469</v>
      </c>
      <c r="G11" s="30">
        <v>1</v>
      </c>
      <c r="H11" s="30">
        <v>0.66055045871559637</v>
      </c>
      <c r="J11" s="10" t="s">
        <v>25</v>
      </c>
      <c r="K11" s="11">
        <v>99</v>
      </c>
      <c r="L11" s="11">
        <v>11</v>
      </c>
      <c r="M11" s="12">
        <v>110</v>
      </c>
      <c r="N11" s="59">
        <f t="shared" si="0"/>
        <v>0.9</v>
      </c>
    </row>
    <row r="12" spans="1:14" ht="15" customHeight="1" x14ac:dyDescent="0.3">
      <c r="A12" s="17" t="s">
        <v>40</v>
      </c>
      <c r="B12" s="30">
        <v>0.9804151978065021</v>
      </c>
      <c r="C12" s="30">
        <v>1</v>
      </c>
      <c r="D12" s="30">
        <v>0.5</v>
      </c>
      <c r="E12" s="30">
        <v>1</v>
      </c>
      <c r="F12" s="30">
        <v>1</v>
      </c>
      <c r="G12" s="30">
        <v>1</v>
      </c>
      <c r="H12" s="30">
        <v>0.99541284403669728</v>
      </c>
      <c r="J12" s="10" t="s">
        <v>26</v>
      </c>
      <c r="K12" s="11">
        <v>72</v>
      </c>
      <c r="L12" s="11">
        <v>14</v>
      </c>
      <c r="M12" s="12">
        <v>86</v>
      </c>
      <c r="N12" s="59">
        <f t="shared" si="0"/>
        <v>0.83720930232558144</v>
      </c>
    </row>
    <row r="13" spans="1:14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J13" s="10" t="s">
        <v>27</v>
      </c>
      <c r="K13" s="11">
        <v>131</v>
      </c>
      <c r="L13" s="11">
        <v>105</v>
      </c>
      <c r="M13" s="12">
        <v>236</v>
      </c>
      <c r="N13" s="59">
        <f t="shared" si="0"/>
        <v>0.55508474576271183</v>
      </c>
    </row>
    <row r="14" spans="1:14" ht="15" customHeight="1" x14ac:dyDescent="0.3">
      <c r="A14" s="17" t="s">
        <v>42</v>
      </c>
      <c r="B14" s="30">
        <v>0.8812181746964356</v>
      </c>
      <c r="C14" s="30">
        <v>0.22222222222222221</v>
      </c>
      <c r="D14" s="30">
        <v>0</v>
      </c>
      <c r="E14" s="30">
        <v>1</v>
      </c>
      <c r="F14" s="30">
        <v>0.48684210526315791</v>
      </c>
      <c r="G14" s="30">
        <v>1</v>
      </c>
      <c r="H14" s="30">
        <v>0.56880733944954132</v>
      </c>
      <c r="J14" s="10" t="s">
        <v>28</v>
      </c>
      <c r="K14" s="11">
        <v>271</v>
      </c>
      <c r="L14" s="11">
        <v>146</v>
      </c>
      <c r="M14" s="12">
        <v>417</v>
      </c>
      <c r="N14" s="59">
        <f t="shared" si="0"/>
        <v>0.64988009592326135</v>
      </c>
    </row>
    <row r="15" spans="1:14" ht="15" customHeight="1" x14ac:dyDescent="0.3">
      <c r="A15" s="17" t="s">
        <v>43</v>
      </c>
      <c r="B15" s="30">
        <v>0.8812181746964356</v>
      </c>
      <c r="C15" s="30">
        <v>0.22222222222222221</v>
      </c>
      <c r="D15" s="30">
        <v>0</v>
      </c>
      <c r="E15" s="30">
        <v>1</v>
      </c>
      <c r="F15" s="30">
        <v>0.48684210526315791</v>
      </c>
      <c r="G15" s="30">
        <v>1</v>
      </c>
      <c r="H15" s="30">
        <v>0.56880733944954132</v>
      </c>
      <c r="J15" s="10" t="s">
        <v>29</v>
      </c>
      <c r="K15" s="11">
        <v>163</v>
      </c>
      <c r="L15" s="11">
        <v>46</v>
      </c>
      <c r="M15" s="12">
        <v>209</v>
      </c>
      <c r="N15" s="59">
        <f t="shared" si="0"/>
        <v>0.77990430622009566</v>
      </c>
    </row>
    <row r="16" spans="1:14" ht="15" customHeight="1" x14ac:dyDescent="0.3">
      <c r="A16" s="17" t="s">
        <v>44</v>
      </c>
      <c r="B16" s="30">
        <v>0.96200548374461414</v>
      </c>
      <c r="C16" s="30">
        <v>0.83333333333333337</v>
      </c>
      <c r="D16" s="30">
        <v>0.5</v>
      </c>
      <c r="E16" s="30">
        <v>1</v>
      </c>
      <c r="F16" s="30">
        <v>0.98684210526315785</v>
      </c>
      <c r="G16" s="30">
        <v>1</v>
      </c>
      <c r="H16" s="30">
        <v>0.97247706422018354</v>
      </c>
      <c r="J16" s="10" t="s">
        <v>30</v>
      </c>
      <c r="K16" s="11">
        <v>247</v>
      </c>
      <c r="L16" s="11">
        <v>72</v>
      </c>
      <c r="M16" s="12">
        <v>319</v>
      </c>
      <c r="N16" s="59">
        <f t="shared" si="0"/>
        <v>0.77429467084639503</v>
      </c>
    </row>
    <row r="17" spans="1:14" ht="15" customHeight="1" x14ac:dyDescent="0.3">
      <c r="A17" s="17" t="s">
        <v>45</v>
      </c>
      <c r="B17" s="30">
        <v>0.96041421856639253</v>
      </c>
      <c r="C17" s="30">
        <v>0.44444444444444442</v>
      </c>
      <c r="D17" s="30">
        <v>0.5</v>
      </c>
      <c r="E17" s="30">
        <v>1</v>
      </c>
      <c r="F17" s="30">
        <v>0.95394736842105265</v>
      </c>
      <c r="G17" s="30">
        <v>1</v>
      </c>
      <c r="H17" s="30">
        <v>0.91743119266055051</v>
      </c>
      <c r="J17" s="10" t="s">
        <v>31</v>
      </c>
      <c r="K17" s="11">
        <v>135</v>
      </c>
      <c r="L17" s="11">
        <v>59</v>
      </c>
      <c r="M17" s="12">
        <v>194</v>
      </c>
      <c r="N17" s="59">
        <f t="shared" si="0"/>
        <v>0.69587628865979378</v>
      </c>
    </row>
    <row r="18" spans="1:14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0</v>
      </c>
      <c r="F18" s="30">
        <v>0.96052631578947367</v>
      </c>
      <c r="G18" s="30">
        <v>1</v>
      </c>
      <c r="H18" s="30">
        <v>0.95871559633027525</v>
      </c>
      <c r="J18" s="10" t="s">
        <v>32</v>
      </c>
      <c r="K18" s="11">
        <v>138</v>
      </c>
      <c r="L18" s="11">
        <v>28</v>
      </c>
      <c r="M18" s="12">
        <v>166</v>
      </c>
      <c r="N18" s="59">
        <f t="shared" si="0"/>
        <v>0.83132530120481929</v>
      </c>
    </row>
    <row r="19" spans="1:14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J19" s="43" t="s">
        <v>15</v>
      </c>
      <c r="K19" s="44">
        <v>1761</v>
      </c>
      <c r="L19" s="44">
        <v>672</v>
      </c>
      <c r="M19" s="44">
        <v>2433</v>
      </c>
      <c r="N19" s="59">
        <f t="shared" si="0"/>
        <v>0.72379778051787913</v>
      </c>
    </row>
    <row r="20" spans="1:14" ht="15" customHeight="1" x14ac:dyDescent="0.3">
      <c r="A20" s="17" t="s">
        <v>62</v>
      </c>
      <c r="B20" s="30">
        <v>0.9697659616137877</v>
      </c>
      <c r="C20" s="30">
        <v>1</v>
      </c>
      <c r="D20" s="30">
        <v>0.5</v>
      </c>
      <c r="E20" s="30">
        <v>1</v>
      </c>
      <c r="F20" s="30">
        <v>1</v>
      </c>
      <c r="G20" s="30">
        <v>1</v>
      </c>
      <c r="H20" s="30">
        <v>0.99541284403669728</v>
      </c>
    </row>
    <row r="21" spans="1:14" ht="15" customHeight="1" x14ac:dyDescent="0.3">
      <c r="A21" s="17" t="s">
        <v>46</v>
      </c>
      <c r="B21" s="30">
        <v>0.96957011359185274</v>
      </c>
      <c r="C21" s="30">
        <v>1</v>
      </c>
      <c r="D21" s="30">
        <v>0.5</v>
      </c>
      <c r="E21" s="30">
        <v>1</v>
      </c>
      <c r="F21" s="30">
        <v>1</v>
      </c>
      <c r="G21" s="30">
        <v>1</v>
      </c>
      <c r="H21" s="30">
        <v>0.99541284403669728</v>
      </c>
    </row>
    <row r="22" spans="1:14" ht="15" customHeight="1" x14ac:dyDescent="0.3">
      <c r="A22" s="17" t="s">
        <v>47</v>
      </c>
      <c r="B22" s="30">
        <v>0.96954563258911086</v>
      </c>
      <c r="C22" s="30">
        <v>1</v>
      </c>
      <c r="D22" s="30">
        <v>0.5</v>
      </c>
      <c r="E22" s="30">
        <v>1</v>
      </c>
      <c r="F22" s="30">
        <v>1</v>
      </c>
      <c r="G22" s="30">
        <v>1</v>
      </c>
      <c r="H22" s="30">
        <v>0.99541284403669728</v>
      </c>
      <c r="J22" s="6" t="s">
        <v>150</v>
      </c>
    </row>
    <row r="23" spans="1:14" ht="15" customHeight="1" x14ac:dyDescent="0.3">
      <c r="A23" s="17" t="s">
        <v>48</v>
      </c>
      <c r="B23" s="30">
        <v>0.96910497453975719</v>
      </c>
      <c r="C23" s="30">
        <v>1</v>
      </c>
      <c r="D23" s="30">
        <v>0.5</v>
      </c>
      <c r="E23" s="30">
        <v>1</v>
      </c>
      <c r="F23" s="30">
        <v>1</v>
      </c>
      <c r="G23" s="30">
        <v>1</v>
      </c>
      <c r="H23" s="30">
        <v>0.99541284403669728</v>
      </c>
      <c r="J23" s="57" t="s">
        <v>19</v>
      </c>
      <c r="K23" s="8" t="s">
        <v>16</v>
      </c>
      <c r="L23" s="8" t="s">
        <v>17</v>
      </c>
      <c r="M23" s="8" t="s">
        <v>15</v>
      </c>
      <c r="N23" s="79" t="s">
        <v>18</v>
      </c>
    </row>
    <row r="24" spans="1:14" ht="15" customHeight="1" x14ac:dyDescent="0.3">
      <c r="A24" s="17" t="s">
        <v>49</v>
      </c>
      <c r="B24" s="30">
        <v>0.83783783783783783</v>
      </c>
      <c r="C24" s="30">
        <v>1</v>
      </c>
      <c r="D24" s="30">
        <v>0.5</v>
      </c>
      <c r="E24" s="30">
        <v>1</v>
      </c>
      <c r="F24" s="30">
        <v>0.92105263157894735</v>
      </c>
      <c r="G24" s="30">
        <v>1</v>
      </c>
      <c r="H24" s="30">
        <v>0.94036697247706424</v>
      </c>
      <c r="J24" s="10" t="s">
        <v>21</v>
      </c>
      <c r="K24" s="11">
        <v>4</v>
      </c>
      <c r="L24" s="11">
        <v>0</v>
      </c>
      <c r="M24" s="12">
        <v>4</v>
      </c>
      <c r="N24" s="59">
        <f>+K24/M24</f>
        <v>1</v>
      </c>
    </row>
    <row r="25" spans="1:14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0</v>
      </c>
      <c r="F25" s="30">
        <v>2.6315789473684209E-2</v>
      </c>
      <c r="G25" s="30">
        <v>1</v>
      </c>
      <c r="H25" s="30">
        <v>0.21559633027522937</v>
      </c>
      <c r="J25" s="10" t="s">
        <v>22</v>
      </c>
      <c r="K25" s="11">
        <v>0</v>
      </c>
      <c r="L25" s="11">
        <v>0</v>
      </c>
      <c r="M25" s="12">
        <v>0</v>
      </c>
      <c r="N25" s="59" t="s">
        <v>20</v>
      </c>
    </row>
    <row r="26" spans="1:14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0</v>
      </c>
      <c r="F26" s="30">
        <v>2.6315789473684209E-2</v>
      </c>
      <c r="G26" s="30">
        <v>1</v>
      </c>
      <c r="H26" s="30">
        <v>0.21559633027522937</v>
      </c>
      <c r="J26" s="10" t="s">
        <v>23</v>
      </c>
      <c r="K26" s="11">
        <v>2</v>
      </c>
      <c r="L26" s="11">
        <v>0</v>
      </c>
      <c r="M26" s="12">
        <v>2</v>
      </c>
      <c r="N26" s="59">
        <f t="shared" ref="N26:N36" si="1">+K26/M26</f>
        <v>1</v>
      </c>
    </row>
    <row r="27" spans="1:14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0</v>
      </c>
      <c r="F27" s="30">
        <v>2.6315789473684209E-2</v>
      </c>
      <c r="G27" s="30">
        <v>1</v>
      </c>
      <c r="H27" s="30">
        <v>0.21559633027522937</v>
      </c>
      <c r="J27" s="10" t="s">
        <v>24</v>
      </c>
      <c r="K27" s="11">
        <v>0</v>
      </c>
      <c r="L27" s="11">
        <v>0</v>
      </c>
      <c r="M27" s="12">
        <v>0</v>
      </c>
      <c r="N27" s="59" t="s">
        <v>20</v>
      </c>
    </row>
    <row r="28" spans="1:14" ht="15" customHeight="1" x14ac:dyDescent="0.3">
      <c r="A28" s="17" t="s">
        <v>53</v>
      </c>
      <c r="B28" s="30">
        <v>0.70703584018801413</v>
      </c>
      <c r="C28" s="30">
        <v>0.16666666666666666</v>
      </c>
      <c r="D28" s="30">
        <v>0</v>
      </c>
      <c r="E28" s="30">
        <v>1</v>
      </c>
      <c r="F28" s="30">
        <v>0.17763157894736842</v>
      </c>
      <c r="G28" s="30">
        <v>1</v>
      </c>
      <c r="H28" s="30">
        <v>0.34862385321100919</v>
      </c>
      <c r="J28" s="10" t="s">
        <v>25</v>
      </c>
      <c r="K28" s="11">
        <v>0</v>
      </c>
      <c r="L28" s="11">
        <v>0</v>
      </c>
      <c r="M28" s="12">
        <v>0</v>
      </c>
      <c r="N28" s="59" t="s">
        <v>20</v>
      </c>
    </row>
    <row r="29" spans="1:14" ht="15" customHeight="1" x14ac:dyDescent="0.3">
      <c r="A29" s="17" t="s">
        <v>54</v>
      </c>
      <c r="B29" s="30">
        <v>0.82971014492753625</v>
      </c>
      <c r="C29" s="30">
        <v>1</v>
      </c>
      <c r="D29" s="30">
        <v>0.5</v>
      </c>
      <c r="E29" s="30">
        <v>1</v>
      </c>
      <c r="F29" s="30">
        <v>0.98026315789473684</v>
      </c>
      <c r="G29" s="30">
        <v>1</v>
      </c>
      <c r="H29" s="30">
        <v>0.98165137614678899</v>
      </c>
      <c r="J29" s="10" t="s">
        <v>26</v>
      </c>
      <c r="K29" s="11">
        <v>0</v>
      </c>
      <c r="L29" s="11">
        <v>0</v>
      </c>
      <c r="M29" s="12">
        <v>0</v>
      </c>
      <c r="N29" s="59" t="s">
        <v>20</v>
      </c>
    </row>
    <row r="30" spans="1:14" ht="15" customHeight="1" x14ac:dyDescent="0.3">
      <c r="A30" s="17" t="s">
        <v>55</v>
      </c>
      <c r="B30" s="30">
        <v>0.5764052095573835</v>
      </c>
      <c r="C30" s="30">
        <v>0.33333333333333331</v>
      </c>
      <c r="D30" s="30">
        <v>0</v>
      </c>
      <c r="E30" s="30">
        <v>0</v>
      </c>
      <c r="F30" s="30">
        <v>0.34868421052631576</v>
      </c>
      <c r="G30" s="30">
        <v>0.53488372093023251</v>
      </c>
      <c r="H30" s="30">
        <v>0.37614678899082571</v>
      </c>
      <c r="J30" s="10" t="s">
        <v>27</v>
      </c>
      <c r="K30" s="11">
        <v>2</v>
      </c>
      <c r="L30" s="11">
        <v>0</v>
      </c>
      <c r="M30" s="12">
        <v>2</v>
      </c>
      <c r="N30" s="59">
        <f t="shared" si="1"/>
        <v>1</v>
      </c>
    </row>
    <row r="31" spans="1:14" ht="15" customHeight="1" x14ac:dyDescent="0.3">
      <c r="A31" s="17" t="s">
        <v>56</v>
      </c>
      <c r="B31" s="30">
        <v>0.90853897375636505</v>
      </c>
      <c r="C31" s="30">
        <v>0.33333333333333331</v>
      </c>
      <c r="D31" s="30">
        <v>0.5</v>
      </c>
      <c r="E31" s="30">
        <v>1</v>
      </c>
      <c r="F31" s="30">
        <v>0.95394736842105265</v>
      </c>
      <c r="G31" s="30">
        <v>0.88372093023255816</v>
      </c>
      <c r="H31" s="30">
        <v>0.88532110091743121</v>
      </c>
      <c r="J31" s="10" t="s">
        <v>28</v>
      </c>
      <c r="K31" s="11">
        <v>0</v>
      </c>
      <c r="L31" s="11">
        <v>0</v>
      </c>
      <c r="M31" s="12">
        <v>0</v>
      </c>
      <c r="N31" s="59" t="s">
        <v>20</v>
      </c>
    </row>
    <row r="32" spans="1:14" ht="15" customHeight="1" x14ac:dyDescent="0.3">
      <c r="A32" s="17" t="s">
        <v>57</v>
      </c>
      <c r="B32" s="30">
        <v>0.5495495495495496</v>
      </c>
      <c r="C32" s="30">
        <v>0</v>
      </c>
      <c r="D32" s="30">
        <v>0</v>
      </c>
      <c r="E32" s="30">
        <v>0</v>
      </c>
      <c r="F32" s="30">
        <v>0.13815789473684212</v>
      </c>
      <c r="G32" s="30">
        <v>1</v>
      </c>
      <c r="H32" s="30">
        <v>0.29357798165137616</v>
      </c>
      <c r="J32" s="10" t="s">
        <v>29</v>
      </c>
      <c r="K32" s="11">
        <v>0</v>
      </c>
      <c r="L32" s="11">
        <v>0</v>
      </c>
      <c r="M32" s="12">
        <v>0</v>
      </c>
      <c r="N32" s="59" t="s">
        <v>20</v>
      </c>
    </row>
    <row r="33" spans="1:14" ht="15" customHeight="1" x14ac:dyDescent="0.3">
      <c r="A33" s="17" t="s">
        <v>58</v>
      </c>
      <c r="B33" s="30">
        <v>0.60047003525264397</v>
      </c>
      <c r="C33" s="30">
        <v>0.16666666666666666</v>
      </c>
      <c r="D33" s="30">
        <v>0</v>
      </c>
      <c r="E33" s="30">
        <v>1</v>
      </c>
      <c r="F33" s="30">
        <v>0.13815789473684212</v>
      </c>
      <c r="G33" s="30">
        <v>1</v>
      </c>
      <c r="H33" s="30">
        <v>0.32110091743119268</v>
      </c>
      <c r="J33" s="10" t="s">
        <v>30</v>
      </c>
      <c r="K33" s="11">
        <v>0</v>
      </c>
      <c r="L33" s="11">
        <v>0</v>
      </c>
      <c r="M33" s="12">
        <v>0</v>
      </c>
      <c r="N33" s="59" t="s">
        <v>20</v>
      </c>
    </row>
    <row r="34" spans="1:14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0.94078947368421051</v>
      </c>
      <c r="G34" s="30">
        <v>1</v>
      </c>
      <c r="H34" s="30">
        <v>0.95871559633027525</v>
      </c>
      <c r="J34" s="10" t="s">
        <v>31</v>
      </c>
      <c r="K34" s="11">
        <v>0</v>
      </c>
      <c r="L34" s="11">
        <v>0</v>
      </c>
      <c r="M34" s="12">
        <v>0</v>
      </c>
      <c r="N34" s="59" t="s">
        <v>20</v>
      </c>
    </row>
    <row r="35" spans="1:14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0.94078947368421051</v>
      </c>
      <c r="G35" s="30">
        <v>1</v>
      </c>
      <c r="H35" s="30">
        <v>0.95871559633027525</v>
      </c>
      <c r="J35" s="10" t="s">
        <v>32</v>
      </c>
      <c r="K35" s="11">
        <v>1</v>
      </c>
      <c r="L35" s="11">
        <v>0</v>
      </c>
      <c r="M35" s="12">
        <v>1</v>
      </c>
      <c r="N35" s="59">
        <f t="shared" si="1"/>
        <v>1</v>
      </c>
    </row>
    <row r="36" spans="1:14" ht="15" customHeight="1" x14ac:dyDescent="0.3">
      <c r="A36" s="17" t="s">
        <v>61</v>
      </c>
      <c r="B36" s="30">
        <v>0.76696533490011753</v>
      </c>
      <c r="C36" s="30">
        <v>0.22222222222222221</v>
      </c>
      <c r="D36" s="30">
        <v>0</v>
      </c>
      <c r="E36" s="30">
        <v>1</v>
      </c>
      <c r="F36" s="30">
        <v>0.30263157894736842</v>
      </c>
      <c r="G36" s="30">
        <v>1</v>
      </c>
      <c r="H36" s="30">
        <v>0.44036697247706424</v>
      </c>
      <c r="J36" s="13" t="s">
        <v>15</v>
      </c>
      <c r="K36" s="12">
        <v>9</v>
      </c>
      <c r="L36" s="12">
        <v>0</v>
      </c>
      <c r="M36" s="12">
        <v>9</v>
      </c>
      <c r="N36" s="59">
        <f t="shared" si="1"/>
        <v>1</v>
      </c>
    </row>
    <row r="38" spans="1:14" ht="18" x14ac:dyDescent="0.3">
      <c r="A38" s="15" t="s">
        <v>116</v>
      </c>
    </row>
    <row r="39" spans="1:14" s="74" customFormat="1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N39" s="38"/>
    </row>
    <row r="40" spans="1:14" ht="16.8" customHeight="1" x14ac:dyDescent="0.3">
      <c r="A40" s="24" t="s">
        <v>65</v>
      </c>
      <c r="B40" s="18">
        <v>0</v>
      </c>
      <c r="C40" s="18">
        <v>0</v>
      </c>
      <c r="D40" s="18">
        <v>4</v>
      </c>
      <c r="E40" s="18">
        <v>0</v>
      </c>
      <c r="F40" s="18">
        <v>4</v>
      </c>
    </row>
    <row r="41" spans="1:14" ht="16.8" customHeight="1" x14ac:dyDescent="0.3">
      <c r="A41" s="24" t="s">
        <v>66</v>
      </c>
      <c r="B41" s="18">
        <v>12</v>
      </c>
      <c r="C41" s="18">
        <v>0</v>
      </c>
      <c r="D41" s="18">
        <v>4</v>
      </c>
      <c r="E41" s="18">
        <v>2</v>
      </c>
      <c r="F41" s="18">
        <v>18</v>
      </c>
      <c r="J41" s="41"/>
      <c r="K41" s="42"/>
      <c r="L41" s="41"/>
      <c r="M41" s="42"/>
      <c r="N41" s="80"/>
    </row>
    <row r="42" spans="1:14" ht="16.8" customHeight="1" x14ac:dyDescent="0.3">
      <c r="A42" s="24" t="s">
        <v>0</v>
      </c>
      <c r="B42" s="18">
        <v>0</v>
      </c>
      <c r="C42" s="18">
        <v>1</v>
      </c>
      <c r="D42" s="18">
        <v>1</v>
      </c>
      <c r="E42" s="18">
        <v>0</v>
      </c>
      <c r="F42" s="18">
        <v>2</v>
      </c>
      <c r="J42" s="41"/>
      <c r="K42" s="42"/>
      <c r="L42" s="41"/>
      <c r="M42" s="42"/>
      <c r="N42" s="80"/>
    </row>
    <row r="43" spans="1:14" ht="16.8" customHeight="1" x14ac:dyDescent="0.3">
      <c r="A43" s="24" t="s">
        <v>83</v>
      </c>
      <c r="B43" s="18">
        <v>3</v>
      </c>
      <c r="C43" s="18">
        <v>0</v>
      </c>
      <c r="D43" s="18">
        <v>0</v>
      </c>
      <c r="E43" s="18">
        <v>0</v>
      </c>
      <c r="F43" s="18">
        <v>3</v>
      </c>
      <c r="J43" s="41"/>
      <c r="K43" s="42"/>
      <c r="L43" s="41"/>
      <c r="M43" s="42"/>
      <c r="N43" s="80"/>
    </row>
    <row r="44" spans="1:14" ht="16.8" customHeight="1" x14ac:dyDescent="0.3">
      <c r="A44" s="24" t="s">
        <v>75</v>
      </c>
      <c r="B44" s="18">
        <v>8</v>
      </c>
      <c r="C44" s="18">
        <v>0</v>
      </c>
      <c r="D44" s="18">
        <v>336</v>
      </c>
      <c r="E44" s="18">
        <v>19</v>
      </c>
      <c r="F44" s="18">
        <v>363</v>
      </c>
      <c r="J44" s="41"/>
      <c r="K44" s="42"/>
      <c r="L44" s="41"/>
      <c r="M44" s="42"/>
      <c r="N44" s="80"/>
    </row>
    <row r="45" spans="1:14" ht="16.8" customHeight="1" x14ac:dyDescent="0.3">
      <c r="A45" s="24" t="s">
        <v>76</v>
      </c>
      <c r="B45" s="18">
        <v>0</v>
      </c>
      <c r="C45" s="18">
        <v>0</v>
      </c>
      <c r="D45" s="18">
        <v>112</v>
      </c>
      <c r="E45" s="18">
        <v>4</v>
      </c>
      <c r="F45" s="18">
        <v>116</v>
      </c>
      <c r="J45" s="41"/>
      <c r="K45" s="42"/>
      <c r="L45" s="41"/>
      <c r="M45" s="42"/>
      <c r="N45" s="80"/>
    </row>
    <row r="46" spans="1:14" ht="16.8" customHeight="1" x14ac:dyDescent="0.3">
      <c r="A46" s="24" t="s">
        <v>8</v>
      </c>
      <c r="B46" s="18">
        <v>2</v>
      </c>
      <c r="C46" s="18">
        <v>2</v>
      </c>
      <c r="D46" s="18">
        <v>43</v>
      </c>
      <c r="E46" s="18">
        <v>8</v>
      </c>
      <c r="F46" s="18">
        <v>55</v>
      </c>
      <c r="J46" s="41"/>
      <c r="K46" s="42"/>
      <c r="L46" s="41"/>
      <c r="M46" s="42"/>
      <c r="N46" s="80"/>
    </row>
    <row r="47" spans="1:14" ht="16.8" customHeight="1" x14ac:dyDescent="0.3">
      <c r="A47" s="24" t="s">
        <v>6</v>
      </c>
      <c r="B47" s="18">
        <v>1</v>
      </c>
      <c r="C47" s="18">
        <v>0</v>
      </c>
      <c r="D47" s="18">
        <v>28</v>
      </c>
      <c r="E47" s="18">
        <v>8</v>
      </c>
      <c r="F47" s="18">
        <v>37</v>
      </c>
      <c r="J47" s="41"/>
      <c r="K47" s="42"/>
      <c r="L47" s="41"/>
      <c r="M47" s="42"/>
      <c r="N47" s="80"/>
    </row>
    <row r="48" spans="1:14" ht="16.8" customHeight="1" x14ac:dyDescent="0.3">
      <c r="A48" s="24" t="s">
        <v>11</v>
      </c>
      <c r="B48" s="18">
        <v>0</v>
      </c>
      <c r="C48" s="18">
        <v>0</v>
      </c>
      <c r="D48" s="18">
        <v>4</v>
      </c>
      <c r="E48" s="18">
        <v>2</v>
      </c>
      <c r="F48" s="18">
        <v>6</v>
      </c>
      <c r="J48" s="41"/>
      <c r="K48" s="42"/>
      <c r="L48" s="41"/>
      <c r="M48" s="42"/>
      <c r="N48" s="80"/>
    </row>
    <row r="49" spans="1:14" ht="16.8" customHeight="1" x14ac:dyDescent="0.3">
      <c r="A49" s="24" t="s">
        <v>2</v>
      </c>
      <c r="B49" s="18">
        <v>0</v>
      </c>
      <c r="C49" s="18">
        <v>0</v>
      </c>
      <c r="D49" s="18">
        <v>3</v>
      </c>
      <c r="E49" s="18">
        <v>0</v>
      </c>
      <c r="F49" s="18">
        <v>3</v>
      </c>
      <c r="J49" s="41"/>
      <c r="K49" s="42"/>
      <c r="L49" s="41"/>
      <c r="M49" s="42"/>
      <c r="N49" s="80"/>
    </row>
    <row r="50" spans="1:14" ht="16.8" customHeight="1" x14ac:dyDescent="0.3">
      <c r="A50" s="24" t="s">
        <v>9</v>
      </c>
      <c r="B50" s="18">
        <v>0</v>
      </c>
      <c r="C50" s="18">
        <v>0</v>
      </c>
      <c r="D50" s="18">
        <v>1</v>
      </c>
      <c r="E50" s="18">
        <v>1</v>
      </c>
      <c r="F50" s="18">
        <v>2</v>
      </c>
      <c r="J50" s="41"/>
      <c r="K50" s="42"/>
      <c r="L50" s="41"/>
      <c r="M50" s="42"/>
      <c r="N50" s="80"/>
    </row>
    <row r="51" spans="1:14" ht="16.8" customHeight="1" x14ac:dyDescent="0.3">
      <c r="A51" s="24" t="s">
        <v>12</v>
      </c>
      <c r="B51" s="18">
        <v>0</v>
      </c>
      <c r="C51" s="18">
        <v>0</v>
      </c>
      <c r="D51" s="18">
        <v>0</v>
      </c>
      <c r="E51" s="18">
        <v>3</v>
      </c>
      <c r="F51" s="18">
        <v>3</v>
      </c>
      <c r="J51" s="41"/>
      <c r="K51" s="42"/>
      <c r="L51" s="41"/>
      <c r="M51" s="42"/>
      <c r="N51" s="80"/>
    </row>
    <row r="52" spans="1:14" ht="16.8" customHeight="1" x14ac:dyDescent="0.3">
      <c r="A52" s="24" t="s">
        <v>68</v>
      </c>
      <c r="B52" s="18">
        <v>3</v>
      </c>
      <c r="C52" s="18">
        <v>1</v>
      </c>
      <c r="D52" s="18">
        <v>493</v>
      </c>
      <c r="E52" s="18">
        <v>98</v>
      </c>
      <c r="F52" s="18">
        <v>595</v>
      </c>
      <c r="J52" s="41"/>
      <c r="K52" s="42"/>
      <c r="L52" s="41"/>
      <c r="M52" s="42"/>
      <c r="N52" s="80"/>
    </row>
    <row r="53" spans="1:14" ht="16.8" customHeight="1" x14ac:dyDescent="0.3">
      <c r="A53" s="24" t="s">
        <v>74</v>
      </c>
      <c r="B53" s="18">
        <v>37</v>
      </c>
      <c r="C53" s="18">
        <v>0</v>
      </c>
      <c r="D53" s="18">
        <v>5</v>
      </c>
      <c r="E53" s="18">
        <v>1</v>
      </c>
      <c r="F53" s="18">
        <v>43</v>
      </c>
      <c r="J53" s="41"/>
      <c r="K53" s="42"/>
      <c r="L53" s="41"/>
      <c r="M53" s="42"/>
      <c r="N53" s="80"/>
    </row>
    <row r="54" spans="1:14" ht="18" x14ac:dyDescent="0.3">
      <c r="A54" s="26" t="s">
        <v>73</v>
      </c>
      <c r="B54" s="27">
        <v>66</v>
      </c>
      <c r="C54" s="27">
        <v>4</v>
      </c>
      <c r="D54" s="27">
        <v>1034</v>
      </c>
      <c r="E54" s="27">
        <v>146</v>
      </c>
      <c r="F54" s="27">
        <v>1250</v>
      </c>
      <c r="J54" s="41"/>
      <c r="K54" s="42"/>
      <c r="L54" s="41"/>
      <c r="M54" s="42"/>
      <c r="N54" s="80"/>
    </row>
    <row r="55" spans="1:14" x14ac:dyDescent="0.3">
      <c r="J55" s="41"/>
      <c r="K55" s="42"/>
      <c r="L55" s="41"/>
      <c r="M55" s="42"/>
      <c r="N55" s="80"/>
    </row>
    <row r="56" spans="1:14" x14ac:dyDescent="0.3">
      <c r="J56" s="41"/>
      <c r="K56" s="42"/>
      <c r="L56" s="41"/>
      <c r="M56" s="42"/>
      <c r="N56" s="80"/>
    </row>
    <row r="57" spans="1:14" x14ac:dyDescent="0.3">
      <c r="A57" s="48" t="s">
        <v>117</v>
      </c>
      <c r="J57" s="41"/>
      <c r="K57" s="42"/>
      <c r="L57" s="41"/>
      <c r="M57" s="41"/>
      <c r="N57" s="80"/>
    </row>
    <row r="58" spans="1:14" x14ac:dyDescent="0.3">
      <c r="A58" s="48" t="s">
        <v>119</v>
      </c>
      <c r="J58" s="41"/>
      <c r="K58" s="42"/>
      <c r="L58" s="41"/>
      <c r="M58" s="41"/>
      <c r="N58" s="80"/>
    </row>
    <row r="59" spans="1:14" x14ac:dyDescent="0.3">
      <c r="J59" s="41"/>
      <c r="K59" s="42"/>
      <c r="L59" s="41"/>
      <c r="M59" s="41"/>
      <c r="N59" s="80"/>
    </row>
    <row r="60" spans="1:14" x14ac:dyDescent="0.3">
      <c r="J60" s="41"/>
      <c r="K60" s="41"/>
      <c r="L60" s="41"/>
      <c r="M60" s="41"/>
      <c r="N60" s="80"/>
    </row>
    <row r="61" spans="1:14" x14ac:dyDescent="0.3">
      <c r="J61" s="41"/>
      <c r="K61" s="41"/>
      <c r="L61" s="41"/>
      <c r="M61" s="41"/>
      <c r="N61" s="80"/>
    </row>
    <row r="62" spans="1:14" x14ac:dyDescent="0.3">
      <c r="J62" s="41"/>
      <c r="K62" s="41"/>
      <c r="L62" s="41"/>
      <c r="M62" s="41"/>
      <c r="N62" s="80"/>
    </row>
    <row r="63" spans="1:14" x14ac:dyDescent="0.3">
      <c r="J63" s="41"/>
      <c r="K63" s="41"/>
      <c r="L63" s="41"/>
      <c r="M63" s="41"/>
      <c r="N63" s="80"/>
    </row>
    <row r="64" spans="1:14" x14ac:dyDescent="0.3">
      <c r="J64" s="41"/>
      <c r="K64" s="41"/>
      <c r="L64" s="41"/>
      <c r="M64" s="41"/>
      <c r="N64" s="80"/>
    </row>
  </sheetData>
  <conditionalFormatting sqref="B8:H36">
    <cfRule type="cellIs" dxfId="44" priority="25" operator="lessThan">
      <formula>0.9</formula>
    </cfRule>
    <cfRule type="cellIs" dxfId="43" priority="26" operator="between">
      <formula>0.9999999999</formula>
      <formula>0.9</formula>
    </cfRule>
    <cfRule type="cellIs" dxfId="42" priority="27" operator="equal">
      <formula>1</formula>
    </cfRule>
  </conditionalFormatting>
  <conditionalFormatting sqref="N24:N36">
    <cfRule type="cellIs" dxfId="41" priority="4" operator="lessThan">
      <formula>0.9</formula>
    </cfRule>
    <cfRule type="cellIs" dxfId="40" priority="5" operator="between">
      <formula>0.9999999999</formula>
      <formula>0.9</formula>
    </cfRule>
    <cfRule type="cellIs" dxfId="39" priority="6" operator="equal">
      <formula>1</formula>
    </cfRule>
  </conditionalFormatting>
  <conditionalFormatting sqref="N7:N19">
    <cfRule type="cellIs" dxfId="38" priority="1" operator="lessThan">
      <formula>0.9</formula>
    </cfRule>
    <cfRule type="cellIs" dxfId="37" priority="2" operator="between">
      <formula>0.9999999999</formula>
      <formula>0.9</formula>
    </cfRule>
    <cfRule type="cellIs" dxfId="36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S64"/>
  <sheetViews>
    <sheetView showGridLines="0" topLeftCell="A13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30.77734375" style="14" customWidth="1"/>
    <col min="2" max="2" width="14.88671875" style="14" customWidth="1"/>
    <col min="3" max="7" width="13" style="14" customWidth="1"/>
    <col min="8" max="8" width="8.33203125" style="14" customWidth="1"/>
    <col min="9" max="9" width="15" style="14" customWidth="1"/>
    <col min="10" max="12" width="17.44140625" style="14" customWidth="1"/>
    <col min="13" max="13" width="16.88671875" style="37" customWidth="1"/>
    <col min="14" max="14" width="11.44140625" style="14"/>
    <col min="15" max="16" width="11.5546875" customWidth="1"/>
    <col min="17" max="16384" width="11.44140625" style="14"/>
  </cols>
  <sheetData>
    <row r="1" spans="1:19" ht="18" x14ac:dyDescent="0.3">
      <c r="A1" s="67" t="s">
        <v>120</v>
      </c>
    </row>
    <row r="3" spans="1:19" ht="19.8" x14ac:dyDescent="0.3">
      <c r="A3" s="47" t="s">
        <v>130</v>
      </c>
      <c r="B3" s="46"/>
      <c r="C3" s="46"/>
      <c r="D3" s="46"/>
      <c r="E3" s="46"/>
      <c r="F3" s="46"/>
      <c r="G3" s="46"/>
      <c r="I3" s="45" t="s">
        <v>118</v>
      </c>
      <c r="J3" s="66"/>
      <c r="K3" s="66"/>
      <c r="L3" s="66"/>
      <c r="M3" s="66"/>
    </row>
    <row r="4" spans="1:19" ht="10.199999999999999" customHeight="1" x14ac:dyDescent="0.35">
      <c r="A4" s="16"/>
      <c r="C4" s="29"/>
      <c r="D4" s="21"/>
      <c r="E4" s="21"/>
      <c r="F4" s="21"/>
      <c r="G4" s="6"/>
      <c r="H4" s="28"/>
    </row>
    <row r="5" spans="1:19" s="2" customFormat="1" ht="15.75" customHeight="1" x14ac:dyDescent="0.3">
      <c r="A5" s="1"/>
      <c r="B5" s="14"/>
      <c r="C5" s="35" t="s">
        <v>110</v>
      </c>
      <c r="D5" s="35"/>
      <c r="E5" s="35"/>
      <c r="F5" s="35"/>
      <c r="G5" s="36"/>
      <c r="I5" s="6" t="s">
        <v>126</v>
      </c>
      <c r="J5" s="14"/>
      <c r="K5" s="14"/>
      <c r="L5" s="14"/>
      <c r="M5" s="37"/>
    </row>
    <row r="6" spans="1:19" s="6" customFormat="1" ht="26.25" customHeight="1" x14ac:dyDescent="0.3">
      <c r="A6" s="31" t="s">
        <v>13</v>
      </c>
      <c r="B6" s="34" t="s">
        <v>7</v>
      </c>
      <c r="C6" s="22" t="s">
        <v>0</v>
      </c>
      <c r="D6" s="22" t="s">
        <v>77</v>
      </c>
      <c r="E6" s="22" t="s">
        <v>81</v>
      </c>
      <c r="F6" s="22" t="s">
        <v>74</v>
      </c>
      <c r="G6" s="33" t="s">
        <v>15</v>
      </c>
      <c r="I6" s="57" t="s">
        <v>19</v>
      </c>
      <c r="J6" s="8" t="s">
        <v>16</v>
      </c>
      <c r="K6" s="8" t="s">
        <v>17</v>
      </c>
      <c r="L6" s="8" t="s">
        <v>15</v>
      </c>
      <c r="M6" s="79" t="s">
        <v>18</v>
      </c>
      <c r="N6" s="21"/>
      <c r="Q6" s="21"/>
      <c r="R6" s="21"/>
      <c r="S6" s="21"/>
    </row>
    <row r="7" spans="1:19" s="6" customFormat="1" ht="16.5" customHeight="1" x14ac:dyDescent="0.3">
      <c r="A7" s="4" t="s">
        <v>33</v>
      </c>
      <c r="B7" s="5">
        <v>40848</v>
      </c>
      <c r="C7" s="5">
        <v>4</v>
      </c>
      <c r="D7" s="5">
        <v>1</v>
      </c>
      <c r="E7" s="5">
        <v>78</v>
      </c>
      <c r="F7" s="5">
        <v>12</v>
      </c>
      <c r="G7" s="5">
        <v>95</v>
      </c>
      <c r="I7" s="10" t="s">
        <v>21</v>
      </c>
      <c r="J7" s="11">
        <v>95</v>
      </c>
      <c r="K7" s="11">
        <v>19</v>
      </c>
      <c r="L7" s="12">
        <v>114</v>
      </c>
      <c r="M7" s="59">
        <f t="shared" ref="M7:M19" si="0">J7/L7</f>
        <v>0.83333333333333337</v>
      </c>
    </row>
    <row r="8" spans="1:19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I8" s="10" t="s">
        <v>22</v>
      </c>
      <c r="J8" s="11">
        <v>143</v>
      </c>
      <c r="K8" s="11">
        <v>49</v>
      </c>
      <c r="L8" s="12">
        <v>192</v>
      </c>
      <c r="M8" s="59">
        <f t="shared" si="0"/>
        <v>0.74479166666666663</v>
      </c>
      <c r="N8" s="6"/>
    </row>
    <row r="9" spans="1:19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I9" s="10" t="s">
        <v>23</v>
      </c>
      <c r="J9" s="11">
        <v>65</v>
      </c>
      <c r="K9" s="11">
        <v>24</v>
      </c>
      <c r="L9" s="12">
        <v>89</v>
      </c>
      <c r="M9" s="59">
        <f t="shared" si="0"/>
        <v>0.7303370786516854</v>
      </c>
      <c r="N9" s="6"/>
    </row>
    <row r="10" spans="1:19" ht="15" customHeight="1" x14ac:dyDescent="0.3">
      <c r="A10" s="17" t="s">
        <v>38</v>
      </c>
      <c r="B10" s="30">
        <v>0.91524676850763809</v>
      </c>
      <c r="C10" s="30">
        <v>0</v>
      </c>
      <c r="D10" s="30">
        <v>1</v>
      </c>
      <c r="E10" s="30">
        <v>0.5</v>
      </c>
      <c r="F10" s="30">
        <v>1</v>
      </c>
      <c r="G10" s="30">
        <v>0.54736842105263162</v>
      </c>
      <c r="I10" s="10" t="s">
        <v>24</v>
      </c>
      <c r="J10" s="11">
        <v>202</v>
      </c>
      <c r="K10" s="11">
        <v>99</v>
      </c>
      <c r="L10" s="12">
        <v>301</v>
      </c>
      <c r="M10" s="59">
        <f t="shared" si="0"/>
        <v>0.67109634551495012</v>
      </c>
      <c r="N10" s="6"/>
    </row>
    <row r="11" spans="1:19" ht="15" customHeight="1" x14ac:dyDescent="0.3">
      <c r="A11" s="17" t="s">
        <v>39</v>
      </c>
      <c r="B11" s="30">
        <v>0.91524676850763809</v>
      </c>
      <c r="C11" s="30">
        <v>0</v>
      </c>
      <c r="D11" s="30">
        <v>1</v>
      </c>
      <c r="E11" s="30">
        <v>0.5</v>
      </c>
      <c r="F11" s="30">
        <v>1</v>
      </c>
      <c r="G11" s="30">
        <v>0.54736842105263162</v>
      </c>
      <c r="I11" s="10" t="s">
        <v>25</v>
      </c>
      <c r="J11" s="11">
        <v>99</v>
      </c>
      <c r="K11" s="11">
        <v>11</v>
      </c>
      <c r="L11" s="12">
        <v>110</v>
      </c>
      <c r="M11" s="59">
        <f t="shared" si="0"/>
        <v>0.9</v>
      </c>
      <c r="N11" s="6"/>
    </row>
    <row r="12" spans="1:19" ht="15" customHeight="1" x14ac:dyDescent="0.3">
      <c r="A12" s="17" t="s">
        <v>40</v>
      </c>
      <c r="B12" s="30">
        <v>0.9804151978065021</v>
      </c>
      <c r="C12" s="30">
        <v>0</v>
      </c>
      <c r="D12" s="30">
        <v>1</v>
      </c>
      <c r="E12" s="30">
        <v>1</v>
      </c>
      <c r="F12" s="30">
        <v>1</v>
      </c>
      <c r="G12" s="30">
        <v>0.95789473684210524</v>
      </c>
      <c r="I12" s="10" t="s">
        <v>26</v>
      </c>
      <c r="J12" s="11">
        <v>72</v>
      </c>
      <c r="K12" s="11">
        <v>14</v>
      </c>
      <c r="L12" s="12">
        <v>86</v>
      </c>
      <c r="M12" s="59">
        <f t="shared" si="0"/>
        <v>0.83720930232558144</v>
      </c>
      <c r="N12" s="6"/>
    </row>
    <row r="13" spans="1:19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I13" s="10" t="s">
        <v>27</v>
      </c>
      <c r="J13" s="11">
        <v>131</v>
      </c>
      <c r="K13" s="11">
        <v>105</v>
      </c>
      <c r="L13" s="12">
        <v>236</v>
      </c>
      <c r="M13" s="59">
        <f t="shared" si="0"/>
        <v>0.55508474576271183</v>
      </c>
      <c r="N13" s="6"/>
    </row>
    <row r="14" spans="1:19" ht="15" customHeight="1" x14ac:dyDescent="0.3">
      <c r="A14" s="17" t="s">
        <v>42</v>
      </c>
      <c r="B14" s="30">
        <v>0.8812181746964356</v>
      </c>
      <c r="C14" s="30">
        <v>0</v>
      </c>
      <c r="D14" s="30">
        <v>1</v>
      </c>
      <c r="E14" s="30">
        <v>0.25641025641025639</v>
      </c>
      <c r="F14" s="30">
        <v>1</v>
      </c>
      <c r="G14" s="30">
        <v>0.3473684210526316</v>
      </c>
      <c r="I14" s="10" t="s">
        <v>28</v>
      </c>
      <c r="J14" s="11">
        <v>271</v>
      </c>
      <c r="K14" s="11">
        <v>146</v>
      </c>
      <c r="L14" s="12">
        <v>417</v>
      </c>
      <c r="M14" s="59">
        <f t="shared" si="0"/>
        <v>0.64988009592326135</v>
      </c>
      <c r="N14" s="6"/>
    </row>
    <row r="15" spans="1:19" ht="15" customHeight="1" x14ac:dyDescent="0.3">
      <c r="A15" s="17" t="s">
        <v>43</v>
      </c>
      <c r="B15" s="30">
        <v>0.8812181746964356</v>
      </c>
      <c r="C15" s="30">
        <v>0</v>
      </c>
      <c r="D15" s="30">
        <v>1</v>
      </c>
      <c r="E15" s="30">
        <v>0.25641025641025639</v>
      </c>
      <c r="F15" s="30">
        <v>1</v>
      </c>
      <c r="G15" s="30">
        <v>0.3473684210526316</v>
      </c>
      <c r="I15" s="10" t="s">
        <v>29</v>
      </c>
      <c r="J15" s="11">
        <v>163</v>
      </c>
      <c r="K15" s="11">
        <v>46</v>
      </c>
      <c r="L15" s="12">
        <v>209</v>
      </c>
      <c r="M15" s="59">
        <f t="shared" si="0"/>
        <v>0.77990430622009566</v>
      </c>
      <c r="N15" s="6"/>
    </row>
    <row r="16" spans="1:19" ht="15" customHeight="1" x14ac:dyDescent="0.3">
      <c r="A16" s="17" t="s">
        <v>44</v>
      </c>
      <c r="B16" s="30">
        <v>0.96200548374461414</v>
      </c>
      <c r="C16" s="30">
        <v>0</v>
      </c>
      <c r="D16" s="30">
        <v>1</v>
      </c>
      <c r="E16" s="30">
        <v>0.60256410256410253</v>
      </c>
      <c r="F16" s="30">
        <v>1</v>
      </c>
      <c r="G16" s="30">
        <v>0.63157894736842102</v>
      </c>
      <c r="I16" s="10" t="s">
        <v>30</v>
      </c>
      <c r="J16" s="11">
        <v>247</v>
      </c>
      <c r="K16" s="11">
        <v>72</v>
      </c>
      <c r="L16" s="12">
        <v>319</v>
      </c>
      <c r="M16" s="59">
        <f t="shared" si="0"/>
        <v>0.77429467084639503</v>
      </c>
      <c r="N16" s="6"/>
    </row>
    <row r="17" spans="1:14" ht="15" customHeight="1" x14ac:dyDescent="0.3">
      <c r="A17" s="17" t="s">
        <v>45</v>
      </c>
      <c r="B17" s="30">
        <v>0.96041421856639253</v>
      </c>
      <c r="C17" s="30">
        <v>0</v>
      </c>
      <c r="D17" s="30">
        <v>1</v>
      </c>
      <c r="E17" s="30">
        <v>0.74358974358974361</v>
      </c>
      <c r="F17" s="30">
        <v>1</v>
      </c>
      <c r="G17" s="30">
        <v>0.74736842105263157</v>
      </c>
      <c r="I17" s="10" t="s">
        <v>31</v>
      </c>
      <c r="J17" s="11">
        <v>135</v>
      </c>
      <c r="K17" s="11">
        <v>59</v>
      </c>
      <c r="L17" s="12">
        <v>194</v>
      </c>
      <c r="M17" s="59">
        <f t="shared" si="0"/>
        <v>0.69587628865979378</v>
      </c>
      <c r="N17" s="6"/>
    </row>
    <row r="18" spans="1:14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0.92307692307692313</v>
      </c>
      <c r="F18" s="30">
        <v>1</v>
      </c>
      <c r="G18" s="30">
        <v>0.93684210526315792</v>
      </c>
      <c r="I18" s="10" t="s">
        <v>32</v>
      </c>
      <c r="J18" s="11">
        <v>138</v>
      </c>
      <c r="K18" s="11">
        <v>28</v>
      </c>
      <c r="L18" s="12">
        <v>166</v>
      </c>
      <c r="M18" s="59">
        <f t="shared" si="0"/>
        <v>0.83132530120481929</v>
      </c>
      <c r="N18" s="6"/>
    </row>
    <row r="19" spans="1:14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I19" s="43" t="s">
        <v>15</v>
      </c>
      <c r="J19" s="44">
        <v>1761</v>
      </c>
      <c r="K19" s="44">
        <v>672</v>
      </c>
      <c r="L19" s="44">
        <v>2433</v>
      </c>
      <c r="M19" s="59">
        <f t="shared" si="0"/>
        <v>0.72379778051787913</v>
      </c>
      <c r="N19" s="6"/>
    </row>
    <row r="20" spans="1:14" ht="15" customHeight="1" x14ac:dyDescent="0.3">
      <c r="A20" s="17" t="s">
        <v>62</v>
      </c>
      <c r="B20" s="30">
        <v>0.9697659616137877</v>
      </c>
      <c r="C20" s="30">
        <v>0</v>
      </c>
      <c r="D20" s="30">
        <v>1</v>
      </c>
      <c r="E20" s="30">
        <v>1</v>
      </c>
      <c r="F20" s="30">
        <v>1</v>
      </c>
      <c r="G20" s="30">
        <v>0.95789473684210524</v>
      </c>
      <c r="N20" s="6"/>
    </row>
    <row r="21" spans="1:14" ht="15" customHeight="1" x14ac:dyDescent="0.3">
      <c r="A21" s="17" t="s">
        <v>46</v>
      </c>
      <c r="B21" s="30">
        <v>0.96957011359185274</v>
      </c>
      <c r="C21" s="30">
        <v>0</v>
      </c>
      <c r="D21" s="30">
        <v>1</v>
      </c>
      <c r="E21" s="30">
        <v>1</v>
      </c>
      <c r="F21" s="30">
        <v>1</v>
      </c>
      <c r="G21" s="30">
        <v>0.95789473684210524</v>
      </c>
      <c r="N21" s="6"/>
    </row>
    <row r="22" spans="1:14" ht="15" customHeight="1" x14ac:dyDescent="0.3">
      <c r="A22" s="17" t="s">
        <v>47</v>
      </c>
      <c r="B22" s="30">
        <v>0.96954563258911086</v>
      </c>
      <c r="C22" s="30">
        <v>0</v>
      </c>
      <c r="D22" s="30">
        <v>1</v>
      </c>
      <c r="E22" s="30">
        <v>1</v>
      </c>
      <c r="F22" s="30">
        <v>1</v>
      </c>
      <c r="G22" s="30">
        <v>0.95789473684210524</v>
      </c>
      <c r="I22" s="6" t="s">
        <v>151</v>
      </c>
      <c r="N22" s="6"/>
    </row>
    <row r="23" spans="1:14" ht="15" customHeight="1" x14ac:dyDescent="0.3">
      <c r="A23" s="17" t="s">
        <v>48</v>
      </c>
      <c r="B23" s="30">
        <v>0.96910497453975719</v>
      </c>
      <c r="C23" s="30">
        <v>0</v>
      </c>
      <c r="D23" s="30">
        <v>1</v>
      </c>
      <c r="E23" s="30">
        <v>1</v>
      </c>
      <c r="F23" s="30">
        <v>1</v>
      </c>
      <c r="G23" s="30">
        <v>0.95789473684210524</v>
      </c>
      <c r="I23" s="7" t="s">
        <v>19</v>
      </c>
      <c r="J23" s="8" t="s">
        <v>16</v>
      </c>
      <c r="K23" s="8" t="s">
        <v>17</v>
      </c>
      <c r="L23" s="8" t="s">
        <v>15</v>
      </c>
      <c r="M23" s="79" t="s">
        <v>18</v>
      </c>
      <c r="N23" s="6"/>
    </row>
    <row r="24" spans="1:14" ht="15" customHeight="1" x14ac:dyDescent="0.3">
      <c r="A24" s="17" t="s">
        <v>49</v>
      </c>
      <c r="B24" s="30">
        <v>0.83783783783783783</v>
      </c>
      <c r="C24" s="30">
        <v>0</v>
      </c>
      <c r="D24" s="30">
        <v>1</v>
      </c>
      <c r="E24" s="30">
        <v>0.58974358974358976</v>
      </c>
      <c r="F24" s="30">
        <v>1</v>
      </c>
      <c r="G24" s="30">
        <v>0.62105263157894741</v>
      </c>
      <c r="I24" s="10" t="s">
        <v>21</v>
      </c>
      <c r="J24" s="11">
        <v>0</v>
      </c>
      <c r="K24" s="11">
        <v>0</v>
      </c>
      <c r="L24" s="12">
        <v>0</v>
      </c>
      <c r="M24" s="59" t="s">
        <v>20</v>
      </c>
      <c r="N24" s="6"/>
    </row>
    <row r="25" spans="1:14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0.12820512820512819</v>
      </c>
      <c r="F25" s="30">
        <v>1</v>
      </c>
      <c r="G25" s="30">
        <v>0.23157894736842105</v>
      </c>
      <c r="I25" s="10" t="s">
        <v>22</v>
      </c>
      <c r="J25" s="11">
        <v>0</v>
      </c>
      <c r="K25" s="11">
        <v>0</v>
      </c>
      <c r="L25" s="12">
        <v>0</v>
      </c>
      <c r="M25" s="59" t="s">
        <v>20</v>
      </c>
      <c r="N25" s="6"/>
    </row>
    <row r="26" spans="1:14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0.12820512820512819</v>
      </c>
      <c r="F26" s="30">
        <v>1</v>
      </c>
      <c r="G26" s="30">
        <v>0.23157894736842105</v>
      </c>
      <c r="I26" s="10" t="s">
        <v>23</v>
      </c>
      <c r="J26" s="11">
        <v>0</v>
      </c>
      <c r="K26" s="11">
        <v>0</v>
      </c>
      <c r="L26" s="12">
        <v>0</v>
      </c>
      <c r="M26" s="59" t="s">
        <v>20</v>
      </c>
      <c r="N26" s="6"/>
    </row>
    <row r="27" spans="1:14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0.12820512820512819</v>
      </c>
      <c r="F27" s="30">
        <v>1</v>
      </c>
      <c r="G27" s="30">
        <v>0.23157894736842105</v>
      </c>
      <c r="I27" s="10" t="s">
        <v>24</v>
      </c>
      <c r="J27" s="11">
        <v>0</v>
      </c>
      <c r="K27" s="11">
        <v>0</v>
      </c>
      <c r="L27" s="12">
        <v>0</v>
      </c>
      <c r="M27" s="59" t="s">
        <v>20</v>
      </c>
      <c r="N27" s="6"/>
    </row>
    <row r="28" spans="1:14" ht="15" customHeight="1" x14ac:dyDescent="0.3">
      <c r="A28" s="17" t="s">
        <v>53</v>
      </c>
      <c r="B28" s="30">
        <v>0.70703584018801413</v>
      </c>
      <c r="C28" s="30">
        <v>0</v>
      </c>
      <c r="D28" s="30">
        <v>1</v>
      </c>
      <c r="E28" s="30">
        <v>0.24358974358974358</v>
      </c>
      <c r="F28" s="30">
        <v>1</v>
      </c>
      <c r="G28" s="30">
        <v>0.33684210526315789</v>
      </c>
      <c r="I28" s="10" t="s">
        <v>25</v>
      </c>
      <c r="J28" s="11">
        <v>0</v>
      </c>
      <c r="K28" s="11">
        <v>0</v>
      </c>
      <c r="L28" s="12">
        <v>0</v>
      </c>
      <c r="M28" s="59" t="s">
        <v>20</v>
      </c>
      <c r="N28" s="6"/>
    </row>
    <row r="29" spans="1:14" ht="15" customHeight="1" x14ac:dyDescent="0.3">
      <c r="A29" s="17" t="s">
        <v>54</v>
      </c>
      <c r="B29" s="30">
        <v>0.82971014492753625</v>
      </c>
      <c r="C29" s="30">
        <v>0</v>
      </c>
      <c r="D29" s="30">
        <v>1</v>
      </c>
      <c r="E29" s="30">
        <v>0.92307692307692313</v>
      </c>
      <c r="F29" s="30">
        <v>1</v>
      </c>
      <c r="G29" s="30">
        <v>0.89473684210526316</v>
      </c>
      <c r="I29" s="10" t="s">
        <v>26</v>
      </c>
      <c r="J29" s="11">
        <v>0</v>
      </c>
      <c r="K29" s="11">
        <v>0</v>
      </c>
      <c r="L29" s="12">
        <v>0</v>
      </c>
      <c r="M29" s="59" t="s">
        <v>20</v>
      </c>
      <c r="N29" s="6"/>
    </row>
    <row r="30" spans="1:14" ht="15" customHeight="1" x14ac:dyDescent="0.3">
      <c r="A30" s="17" t="s">
        <v>55</v>
      </c>
      <c r="B30" s="30">
        <v>0.5764052095573835</v>
      </c>
      <c r="C30" s="30">
        <v>0</v>
      </c>
      <c r="D30" s="30">
        <v>1</v>
      </c>
      <c r="E30" s="30">
        <v>0.87179487179487181</v>
      </c>
      <c r="F30" s="30">
        <v>0.91666666666666663</v>
      </c>
      <c r="G30" s="30">
        <v>0.84210526315789469</v>
      </c>
      <c r="I30" s="10" t="s">
        <v>27</v>
      </c>
      <c r="J30" s="11">
        <v>0</v>
      </c>
      <c r="K30" s="11">
        <v>0</v>
      </c>
      <c r="L30" s="12">
        <v>0</v>
      </c>
      <c r="M30" s="59" t="s">
        <v>20</v>
      </c>
      <c r="N30" s="6"/>
    </row>
    <row r="31" spans="1:14" ht="15" customHeight="1" x14ac:dyDescent="0.3">
      <c r="A31" s="17" t="s">
        <v>56</v>
      </c>
      <c r="B31" s="30">
        <v>0.90853897375636505</v>
      </c>
      <c r="C31" s="30">
        <v>0</v>
      </c>
      <c r="D31" s="30">
        <v>1</v>
      </c>
      <c r="E31" s="30">
        <v>0.62820512820512819</v>
      </c>
      <c r="F31" s="30">
        <v>1</v>
      </c>
      <c r="G31" s="30">
        <v>0.65263157894736845</v>
      </c>
      <c r="I31" s="10" t="s">
        <v>28</v>
      </c>
      <c r="J31" s="11">
        <v>0</v>
      </c>
      <c r="K31" s="11">
        <v>0</v>
      </c>
      <c r="L31" s="12">
        <v>0</v>
      </c>
      <c r="M31" s="59" t="s">
        <v>20</v>
      </c>
      <c r="N31" s="6"/>
    </row>
    <row r="32" spans="1:14" ht="15" customHeight="1" x14ac:dyDescent="0.3">
      <c r="A32" s="17" t="s">
        <v>57</v>
      </c>
      <c r="B32" s="30">
        <v>0.5495495495495496</v>
      </c>
      <c r="C32" s="30">
        <v>0</v>
      </c>
      <c r="D32" s="30">
        <v>0</v>
      </c>
      <c r="E32" s="30">
        <v>0.20512820512820512</v>
      </c>
      <c r="F32" s="30">
        <v>1</v>
      </c>
      <c r="G32" s="30">
        <v>0.29473684210526313</v>
      </c>
      <c r="I32" s="10" t="s">
        <v>29</v>
      </c>
      <c r="J32" s="11">
        <v>0</v>
      </c>
      <c r="K32" s="11">
        <v>0</v>
      </c>
      <c r="L32" s="12">
        <v>0</v>
      </c>
      <c r="M32" s="59" t="s">
        <v>20</v>
      </c>
      <c r="N32" s="6"/>
    </row>
    <row r="33" spans="1:14" ht="15" customHeight="1" x14ac:dyDescent="0.3">
      <c r="A33" s="17" t="s">
        <v>58</v>
      </c>
      <c r="B33" s="30">
        <v>0.60047003525264397</v>
      </c>
      <c r="C33" s="30">
        <v>0</v>
      </c>
      <c r="D33" s="30">
        <v>1</v>
      </c>
      <c r="E33" s="30">
        <v>0.23076923076923078</v>
      </c>
      <c r="F33" s="30">
        <v>1</v>
      </c>
      <c r="G33" s="30">
        <v>0.32631578947368423</v>
      </c>
      <c r="I33" s="10" t="s">
        <v>30</v>
      </c>
      <c r="J33" s="11">
        <v>0</v>
      </c>
      <c r="K33" s="11">
        <v>0</v>
      </c>
      <c r="L33" s="12">
        <v>0</v>
      </c>
      <c r="M33" s="59" t="s">
        <v>20</v>
      </c>
      <c r="N33" s="6"/>
    </row>
    <row r="34" spans="1:14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0.96153846153846156</v>
      </c>
      <c r="F34" s="30">
        <v>1</v>
      </c>
      <c r="G34" s="30">
        <v>0.96842105263157896</v>
      </c>
      <c r="I34" s="10" t="s">
        <v>31</v>
      </c>
      <c r="J34" s="11">
        <v>0</v>
      </c>
      <c r="K34" s="11">
        <v>0</v>
      </c>
      <c r="L34" s="12">
        <v>0</v>
      </c>
      <c r="M34" s="59" t="s">
        <v>20</v>
      </c>
      <c r="N34" s="6"/>
    </row>
    <row r="35" spans="1:14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0.96153846153846156</v>
      </c>
      <c r="F35" s="30">
        <v>1</v>
      </c>
      <c r="G35" s="30">
        <v>0.96842105263157896</v>
      </c>
      <c r="I35" s="10" t="s">
        <v>32</v>
      </c>
      <c r="J35" s="11">
        <v>0</v>
      </c>
      <c r="K35" s="11">
        <v>0</v>
      </c>
      <c r="L35" s="12">
        <v>0</v>
      </c>
      <c r="M35" s="59" t="s">
        <v>20</v>
      </c>
      <c r="N35" s="6"/>
    </row>
    <row r="36" spans="1:14" ht="15" customHeight="1" x14ac:dyDescent="0.3">
      <c r="A36" s="17" t="s">
        <v>61</v>
      </c>
      <c r="B36" s="30">
        <v>0.76696533490011753</v>
      </c>
      <c r="C36" s="30">
        <v>0</v>
      </c>
      <c r="D36" s="30">
        <v>1</v>
      </c>
      <c r="E36" s="30">
        <v>0.25641025641025639</v>
      </c>
      <c r="F36" s="30">
        <v>0.66666666666666663</v>
      </c>
      <c r="G36" s="30">
        <v>0.30526315789473685</v>
      </c>
      <c r="I36" s="13" t="s">
        <v>15</v>
      </c>
      <c r="J36" s="11">
        <v>0</v>
      </c>
      <c r="K36" s="11">
        <v>0</v>
      </c>
      <c r="L36" s="12">
        <v>0</v>
      </c>
      <c r="M36" s="59" t="s">
        <v>20</v>
      </c>
      <c r="N36" s="6"/>
    </row>
    <row r="38" spans="1:14" ht="18" x14ac:dyDescent="0.3">
      <c r="A38" s="15" t="s">
        <v>116</v>
      </c>
    </row>
    <row r="39" spans="1:14" ht="31.2" x14ac:dyDescent="0.3">
      <c r="A39" s="25" t="s">
        <v>14</v>
      </c>
      <c r="B39" s="3" t="s">
        <v>72</v>
      </c>
      <c r="C39" s="3" t="s">
        <v>69</v>
      </c>
      <c r="D39" s="3" t="s">
        <v>70</v>
      </c>
      <c r="E39" s="3" t="s">
        <v>71</v>
      </c>
      <c r="F39" s="25" t="s">
        <v>15</v>
      </c>
    </row>
    <row r="40" spans="1:14" x14ac:dyDescent="0.3">
      <c r="A40" s="24" t="s">
        <v>65</v>
      </c>
      <c r="B40" s="18">
        <v>0</v>
      </c>
      <c r="C40" s="18">
        <v>0</v>
      </c>
      <c r="D40" s="18">
        <v>1</v>
      </c>
      <c r="E40" s="18">
        <v>0</v>
      </c>
      <c r="F40" s="18">
        <v>1</v>
      </c>
    </row>
    <row r="41" spans="1:14" x14ac:dyDescent="0.3">
      <c r="A41" s="24" t="s">
        <v>0</v>
      </c>
      <c r="B41" s="18">
        <v>0</v>
      </c>
      <c r="C41" s="18">
        <v>4</v>
      </c>
      <c r="D41" s="18">
        <v>0</v>
      </c>
      <c r="E41" s="18">
        <v>0</v>
      </c>
      <c r="F41" s="18">
        <v>4</v>
      </c>
      <c r="J41" s="42"/>
      <c r="K41" s="41"/>
      <c r="L41" s="42"/>
      <c r="M41" s="80"/>
    </row>
    <row r="42" spans="1:14" x14ac:dyDescent="0.3">
      <c r="A42" s="24" t="s">
        <v>75</v>
      </c>
      <c r="B42" s="18">
        <v>4</v>
      </c>
      <c r="C42" s="18">
        <v>0</v>
      </c>
      <c r="D42" s="18">
        <v>201</v>
      </c>
      <c r="E42" s="18">
        <v>12</v>
      </c>
      <c r="F42" s="18">
        <v>217</v>
      </c>
      <c r="J42" s="42"/>
      <c r="K42" s="41"/>
      <c r="L42" s="42"/>
      <c r="M42" s="80"/>
    </row>
    <row r="43" spans="1:14" x14ac:dyDescent="0.3">
      <c r="A43" s="24" t="s">
        <v>8</v>
      </c>
      <c r="B43" s="18">
        <v>2</v>
      </c>
      <c r="C43" s="18">
        <v>1</v>
      </c>
      <c r="D43" s="18">
        <v>14</v>
      </c>
      <c r="E43" s="18">
        <v>3</v>
      </c>
      <c r="F43" s="18">
        <v>20</v>
      </c>
      <c r="J43" s="42"/>
      <c r="K43" s="41"/>
      <c r="L43" s="42"/>
      <c r="M43" s="80"/>
    </row>
    <row r="44" spans="1:14" x14ac:dyDescent="0.3">
      <c r="A44" s="24" t="s">
        <v>6</v>
      </c>
      <c r="B44" s="18">
        <v>1</v>
      </c>
      <c r="C44" s="18">
        <v>0</v>
      </c>
      <c r="D44" s="18">
        <v>5</v>
      </c>
      <c r="E44" s="18">
        <v>1</v>
      </c>
      <c r="F44" s="18">
        <v>7</v>
      </c>
      <c r="J44" s="42"/>
      <c r="K44" s="41"/>
      <c r="L44" s="42"/>
      <c r="M44" s="80"/>
    </row>
    <row r="45" spans="1:14" x14ac:dyDescent="0.3">
      <c r="A45" s="24" t="s">
        <v>2</v>
      </c>
      <c r="B45" s="18">
        <v>0</v>
      </c>
      <c r="C45" s="18">
        <v>0</v>
      </c>
      <c r="D45" s="18">
        <v>1</v>
      </c>
      <c r="E45" s="18">
        <v>0</v>
      </c>
      <c r="F45" s="18">
        <v>1</v>
      </c>
      <c r="J45" s="42"/>
      <c r="K45" s="41"/>
      <c r="L45" s="42"/>
      <c r="M45" s="80"/>
    </row>
    <row r="46" spans="1:14" x14ac:dyDescent="0.3">
      <c r="A46" s="24" t="s">
        <v>77</v>
      </c>
      <c r="B46" s="18">
        <v>1</v>
      </c>
      <c r="C46" s="18">
        <v>0</v>
      </c>
      <c r="D46" s="18">
        <v>0</v>
      </c>
      <c r="E46" s="18">
        <v>0</v>
      </c>
      <c r="F46" s="18">
        <v>1</v>
      </c>
      <c r="J46" s="42"/>
      <c r="K46" s="41"/>
      <c r="L46" s="42"/>
      <c r="M46" s="80"/>
    </row>
    <row r="47" spans="1:14" x14ac:dyDescent="0.3">
      <c r="A47" s="24" t="s">
        <v>68</v>
      </c>
      <c r="B47" s="18">
        <v>3</v>
      </c>
      <c r="C47" s="18">
        <v>0</v>
      </c>
      <c r="D47" s="18">
        <v>95</v>
      </c>
      <c r="E47" s="18">
        <v>63</v>
      </c>
      <c r="F47" s="18">
        <v>161</v>
      </c>
      <c r="J47" s="42"/>
      <c r="K47" s="41"/>
      <c r="L47" s="42"/>
      <c r="M47" s="80"/>
    </row>
    <row r="48" spans="1:14" x14ac:dyDescent="0.3">
      <c r="A48" s="24" t="s">
        <v>74</v>
      </c>
      <c r="B48" s="18">
        <v>10</v>
      </c>
      <c r="C48" s="18">
        <v>0</v>
      </c>
      <c r="D48" s="18">
        <v>2</v>
      </c>
      <c r="E48" s="18">
        <v>0</v>
      </c>
      <c r="F48" s="18">
        <v>12</v>
      </c>
      <c r="J48" s="42"/>
      <c r="K48" s="41"/>
      <c r="L48" s="42"/>
      <c r="M48" s="80"/>
    </row>
    <row r="49" spans="1:13" ht="18" x14ac:dyDescent="0.3">
      <c r="A49" s="26" t="s">
        <v>73</v>
      </c>
      <c r="B49" s="27">
        <v>21</v>
      </c>
      <c r="C49" s="27">
        <v>5</v>
      </c>
      <c r="D49" s="27">
        <v>319</v>
      </c>
      <c r="E49" s="27">
        <v>79</v>
      </c>
      <c r="F49" s="27">
        <v>424</v>
      </c>
      <c r="J49" s="42"/>
      <c r="K49" s="41"/>
      <c r="L49" s="42"/>
      <c r="M49" s="80"/>
    </row>
    <row r="50" spans="1:13" x14ac:dyDescent="0.3">
      <c r="I50" s="48" t="s">
        <v>154</v>
      </c>
      <c r="J50" s="42"/>
      <c r="K50" s="41"/>
      <c r="L50" s="42"/>
      <c r="M50" s="80"/>
    </row>
    <row r="51" spans="1:13" x14ac:dyDescent="0.3">
      <c r="J51" s="42"/>
      <c r="K51" s="41"/>
      <c r="L51" s="42"/>
      <c r="M51" s="80"/>
    </row>
    <row r="52" spans="1:13" x14ac:dyDescent="0.3">
      <c r="A52" s="48" t="s">
        <v>117</v>
      </c>
      <c r="J52" s="42"/>
      <c r="K52" s="41"/>
      <c r="L52" s="42"/>
      <c r="M52" s="80"/>
    </row>
    <row r="53" spans="1:13" x14ac:dyDescent="0.3">
      <c r="A53" s="48" t="s">
        <v>119</v>
      </c>
      <c r="J53" s="42"/>
      <c r="K53" s="41"/>
      <c r="L53" s="42"/>
      <c r="M53" s="80"/>
    </row>
    <row r="54" spans="1:13" x14ac:dyDescent="0.3">
      <c r="J54" s="42"/>
      <c r="K54" s="41"/>
      <c r="L54" s="42"/>
      <c r="M54" s="80"/>
    </row>
    <row r="55" spans="1:13" x14ac:dyDescent="0.3">
      <c r="J55" s="42"/>
      <c r="K55" s="41"/>
      <c r="L55" s="42"/>
      <c r="M55" s="80"/>
    </row>
    <row r="56" spans="1:13" x14ac:dyDescent="0.3">
      <c r="J56" s="42"/>
      <c r="K56" s="41"/>
      <c r="L56" s="42"/>
      <c r="M56" s="80"/>
    </row>
    <row r="57" spans="1:13" x14ac:dyDescent="0.3">
      <c r="J57" s="42"/>
      <c r="K57" s="41"/>
      <c r="L57" s="41"/>
      <c r="M57" s="80"/>
    </row>
    <row r="58" spans="1:13" x14ac:dyDescent="0.3">
      <c r="J58" s="42"/>
      <c r="K58" s="41"/>
      <c r="L58" s="41"/>
      <c r="M58" s="80"/>
    </row>
    <row r="59" spans="1:13" x14ac:dyDescent="0.3">
      <c r="J59" s="42"/>
      <c r="K59" s="41"/>
      <c r="L59" s="41"/>
      <c r="M59" s="80"/>
    </row>
    <row r="60" spans="1:13" x14ac:dyDescent="0.3">
      <c r="J60" s="41"/>
      <c r="K60" s="41"/>
      <c r="L60" s="41"/>
      <c r="M60" s="80"/>
    </row>
    <row r="61" spans="1:13" x14ac:dyDescent="0.3">
      <c r="J61" s="41"/>
      <c r="K61" s="41"/>
      <c r="L61" s="41"/>
      <c r="M61" s="80"/>
    </row>
    <row r="62" spans="1:13" x14ac:dyDescent="0.3">
      <c r="J62" s="41"/>
      <c r="K62" s="41"/>
      <c r="L62" s="41"/>
      <c r="M62" s="80"/>
    </row>
    <row r="63" spans="1:13" x14ac:dyDescent="0.3">
      <c r="J63" s="41"/>
      <c r="K63" s="41"/>
      <c r="L63" s="41"/>
      <c r="M63" s="80"/>
    </row>
    <row r="64" spans="1:13" x14ac:dyDescent="0.3">
      <c r="J64" s="41"/>
      <c r="K64" s="41"/>
      <c r="L64" s="41"/>
      <c r="M64" s="80"/>
    </row>
  </sheetData>
  <conditionalFormatting sqref="B8:G36">
    <cfRule type="cellIs" dxfId="35" priority="25" operator="lessThan">
      <formula>0.9</formula>
    </cfRule>
    <cfRule type="cellIs" dxfId="34" priority="26" operator="between">
      <formula>0.9999999999</formula>
      <formula>0.9</formula>
    </cfRule>
    <cfRule type="cellIs" dxfId="33" priority="27" operator="equal">
      <formula>1</formula>
    </cfRule>
  </conditionalFormatting>
  <conditionalFormatting sqref="M24:M36">
    <cfRule type="cellIs" dxfId="32" priority="4" operator="lessThan">
      <formula>0.9</formula>
    </cfRule>
    <cfRule type="cellIs" dxfId="31" priority="5" operator="between">
      <formula>0.9999999999</formula>
      <formula>0.9</formula>
    </cfRule>
    <cfRule type="cellIs" dxfId="30" priority="6" operator="equal">
      <formula>1</formula>
    </cfRule>
  </conditionalFormatting>
  <conditionalFormatting sqref="M7:M19">
    <cfRule type="cellIs" dxfId="29" priority="1" operator="lessThan">
      <formula>0.9</formula>
    </cfRule>
    <cfRule type="cellIs" dxfId="28" priority="2" operator="between">
      <formula>0.9999999999</formula>
      <formula>0.9</formula>
    </cfRule>
    <cfRule type="cellIs" dxfId="27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O63"/>
  <sheetViews>
    <sheetView showGridLines="0" topLeftCell="A1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3.5546875" style="14" customWidth="1"/>
    <col min="3" max="8" width="12.5546875" style="14" customWidth="1"/>
    <col min="9" max="9" width="8.33203125" style="14" customWidth="1"/>
    <col min="10" max="10" width="15.88671875" style="14" customWidth="1"/>
    <col min="11" max="13" width="16.5546875" style="14" customWidth="1"/>
    <col min="14" max="15" width="16.88671875" style="14" customWidth="1"/>
    <col min="16" max="16384" width="11.44140625" style="14"/>
  </cols>
  <sheetData>
    <row r="1" spans="1:15" ht="18" x14ac:dyDescent="0.3">
      <c r="A1" s="67" t="s">
        <v>120</v>
      </c>
    </row>
    <row r="3" spans="1:15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J3" s="45" t="s">
        <v>118</v>
      </c>
      <c r="K3" s="66"/>
      <c r="L3" s="66"/>
      <c r="M3" s="66"/>
      <c r="N3" s="66"/>
      <c r="O3" s="19"/>
    </row>
    <row r="4" spans="1:15" ht="10.199999999999999" customHeight="1" x14ac:dyDescent="0.35">
      <c r="A4" s="16"/>
      <c r="C4" s="28"/>
      <c r="D4" s="28"/>
      <c r="E4" s="28"/>
      <c r="F4" s="28"/>
      <c r="G4" s="28"/>
      <c r="H4" s="28"/>
      <c r="I4" s="28"/>
    </row>
    <row r="5" spans="1:15" s="2" customFormat="1" ht="15.75" customHeight="1" x14ac:dyDescent="0.3">
      <c r="A5" s="1"/>
      <c r="B5" s="14"/>
      <c r="C5" s="40" t="s">
        <v>5</v>
      </c>
      <c r="D5" s="40"/>
      <c r="E5" s="40"/>
      <c r="F5" s="35"/>
      <c r="G5" s="35"/>
      <c r="H5" s="36"/>
      <c r="J5" s="6" t="s">
        <v>126</v>
      </c>
      <c r="K5" s="14"/>
      <c r="L5" s="14"/>
      <c r="M5" s="14"/>
      <c r="N5" s="14"/>
      <c r="O5" s="14"/>
    </row>
    <row r="6" spans="1:15" s="6" customFormat="1" ht="26.25" customHeight="1" x14ac:dyDescent="0.3">
      <c r="A6" s="31" t="s">
        <v>13</v>
      </c>
      <c r="B6" s="32" t="s">
        <v>7</v>
      </c>
      <c r="C6" s="22" t="s">
        <v>0</v>
      </c>
      <c r="D6" s="22" t="s">
        <v>67</v>
      </c>
      <c r="E6" s="22" t="s">
        <v>1</v>
      </c>
      <c r="F6" s="22" t="s">
        <v>34</v>
      </c>
      <c r="G6" s="22" t="s">
        <v>80</v>
      </c>
      <c r="H6" s="33" t="s">
        <v>15</v>
      </c>
      <c r="J6" s="57" t="s">
        <v>19</v>
      </c>
      <c r="K6" s="8" t="s">
        <v>16</v>
      </c>
      <c r="L6" s="8" t="s">
        <v>17</v>
      </c>
      <c r="M6" s="8" t="s">
        <v>15</v>
      </c>
      <c r="N6" s="58" t="s">
        <v>18</v>
      </c>
      <c r="O6" s="14"/>
    </row>
    <row r="7" spans="1:15" s="6" customFormat="1" ht="16.5" customHeight="1" x14ac:dyDescent="0.3">
      <c r="A7" s="4" t="s">
        <v>33</v>
      </c>
      <c r="B7" s="5">
        <v>40848</v>
      </c>
      <c r="C7" s="5">
        <v>1</v>
      </c>
      <c r="D7" s="5">
        <v>1</v>
      </c>
      <c r="E7" s="5">
        <v>6</v>
      </c>
      <c r="F7" s="5">
        <v>52</v>
      </c>
      <c r="G7" s="5">
        <v>30</v>
      </c>
      <c r="H7" s="5">
        <v>90</v>
      </c>
      <c r="J7" s="10" t="s">
        <v>21</v>
      </c>
      <c r="K7" s="11">
        <v>95</v>
      </c>
      <c r="L7" s="11">
        <v>19</v>
      </c>
      <c r="M7" s="12">
        <v>114</v>
      </c>
      <c r="N7" s="59">
        <f t="shared" ref="N7:N19" si="0">K7/M7</f>
        <v>0.83333333333333337</v>
      </c>
      <c r="O7" s="14"/>
    </row>
    <row r="8" spans="1:15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J8" s="10" t="s">
        <v>22</v>
      </c>
      <c r="K8" s="11">
        <v>143</v>
      </c>
      <c r="L8" s="11">
        <v>49</v>
      </c>
      <c r="M8" s="12">
        <v>192</v>
      </c>
      <c r="N8" s="59">
        <f t="shared" si="0"/>
        <v>0.74479166666666663</v>
      </c>
    </row>
    <row r="9" spans="1:15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J9" s="10" t="s">
        <v>23</v>
      </c>
      <c r="K9" s="11">
        <v>65</v>
      </c>
      <c r="L9" s="11">
        <v>24</v>
      </c>
      <c r="M9" s="12">
        <v>89</v>
      </c>
      <c r="N9" s="59">
        <f t="shared" si="0"/>
        <v>0.7303370786516854</v>
      </c>
    </row>
    <row r="10" spans="1:15" ht="15" customHeight="1" x14ac:dyDescent="0.3">
      <c r="A10" s="17" t="s">
        <v>38</v>
      </c>
      <c r="B10" s="30">
        <v>0.91524676850763809</v>
      </c>
      <c r="C10" s="30">
        <v>1</v>
      </c>
      <c r="D10" s="30">
        <v>1</v>
      </c>
      <c r="E10" s="30">
        <v>1</v>
      </c>
      <c r="F10" s="30">
        <v>0.80769230769230771</v>
      </c>
      <c r="G10" s="30">
        <v>1</v>
      </c>
      <c r="H10" s="30">
        <v>0.88888888888888884</v>
      </c>
      <c r="J10" s="10" t="s">
        <v>24</v>
      </c>
      <c r="K10" s="11">
        <v>202</v>
      </c>
      <c r="L10" s="11">
        <v>99</v>
      </c>
      <c r="M10" s="12">
        <v>301</v>
      </c>
      <c r="N10" s="59">
        <f t="shared" si="0"/>
        <v>0.67109634551495012</v>
      </c>
    </row>
    <row r="11" spans="1:15" ht="15" customHeight="1" x14ac:dyDescent="0.3">
      <c r="A11" s="17" t="s">
        <v>39</v>
      </c>
      <c r="B11" s="30">
        <v>0.91524676850763809</v>
      </c>
      <c r="C11" s="30">
        <v>1</v>
      </c>
      <c r="D11" s="30">
        <v>1</v>
      </c>
      <c r="E11" s="30">
        <v>1</v>
      </c>
      <c r="F11" s="30">
        <v>0.80769230769230771</v>
      </c>
      <c r="G11" s="30">
        <v>1</v>
      </c>
      <c r="H11" s="30">
        <v>0.88888888888888884</v>
      </c>
      <c r="J11" s="10" t="s">
        <v>25</v>
      </c>
      <c r="K11" s="11">
        <v>99</v>
      </c>
      <c r="L11" s="11">
        <v>11</v>
      </c>
      <c r="M11" s="12">
        <v>110</v>
      </c>
      <c r="N11" s="59">
        <f t="shared" si="0"/>
        <v>0.9</v>
      </c>
    </row>
    <row r="12" spans="1:15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J12" s="10" t="s">
        <v>26</v>
      </c>
      <c r="K12" s="11">
        <v>72</v>
      </c>
      <c r="L12" s="11">
        <v>14</v>
      </c>
      <c r="M12" s="12">
        <v>86</v>
      </c>
      <c r="N12" s="59">
        <f t="shared" si="0"/>
        <v>0.83720930232558144</v>
      </c>
    </row>
    <row r="13" spans="1:15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J13" s="10" t="s">
        <v>27</v>
      </c>
      <c r="K13" s="11">
        <v>131</v>
      </c>
      <c r="L13" s="11">
        <v>105</v>
      </c>
      <c r="M13" s="12">
        <v>236</v>
      </c>
      <c r="N13" s="59">
        <f t="shared" si="0"/>
        <v>0.55508474576271183</v>
      </c>
    </row>
    <row r="14" spans="1:15" ht="15" customHeight="1" x14ac:dyDescent="0.3">
      <c r="A14" s="17" t="s">
        <v>42</v>
      </c>
      <c r="B14" s="30">
        <v>0.8812181746964356</v>
      </c>
      <c r="C14" s="30">
        <v>1</v>
      </c>
      <c r="D14" s="30">
        <v>1</v>
      </c>
      <c r="E14" s="30">
        <v>1</v>
      </c>
      <c r="F14" s="30">
        <v>0.76923076923076927</v>
      </c>
      <c r="G14" s="30">
        <v>1</v>
      </c>
      <c r="H14" s="30">
        <v>0.8666666666666667</v>
      </c>
      <c r="J14" s="10" t="s">
        <v>28</v>
      </c>
      <c r="K14" s="11">
        <v>271</v>
      </c>
      <c r="L14" s="11">
        <v>146</v>
      </c>
      <c r="M14" s="12">
        <v>417</v>
      </c>
      <c r="N14" s="59">
        <f t="shared" si="0"/>
        <v>0.64988009592326135</v>
      </c>
    </row>
    <row r="15" spans="1:15" ht="15" customHeight="1" x14ac:dyDescent="0.3">
      <c r="A15" s="17" t="s">
        <v>43</v>
      </c>
      <c r="B15" s="30">
        <v>0.8812181746964356</v>
      </c>
      <c r="C15" s="30">
        <v>1</v>
      </c>
      <c r="D15" s="30">
        <v>1</v>
      </c>
      <c r="E15" s="30">
        <v>1</v>
      </c>
      <c r="F15" s="30">
        <v>0.76923076923076927</v>
      </c>
      <c r="G15" s="30">
        <v>1</v>
      </c>
      <c r="H15" s="30">
        <v>0.8666666666666667</v>
      </c>
      <c r="J15" s="10" t="s">
        <v>29</v>
      </c>
      <c r="K15" s="11">
        <v>163</v>
      </c>
      <c r="L15" s="11">
        <v>46</v>
      </c>
      <c r="M15" s="12">
        <v>209</v>
      </c>
      <c r="N15" s="59">
        <f t="shared" si="0"/>
        <v>0.77990430622009566</v>
      </c>
    </row>
    <row r="16" spans="1:15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1</v>
      </c>
      <c r="F16" s="30">
        <v>0.96153846153846156</v>
      </c>
      <c r="G16" s="30">
        <v>1</v>
      </c>
      <c r="H16" s="30">
        <v>0.97777777777777775</v>
      </c>
      <c r="J16" s="10" t="s">
        <v>30</v>
      </c>
      <c r="K16" s="11">
        <v>247</v>
      </c>
      <c r="L16" s="11">
        <v>72</v>
      </c>
      <c r="M16" s="12">
        <v>319</v>
      </c>
      <c r="N16" s="59">
        <f t="shared" si="0"/>
        <v>0.77429467084639503</v>
      </c>
    </row>
    <row r="17" spans="1:14" ht="15" customHeight="1" x14ac:dyDescent="0.3">
      <c r="A17" s="17" t="s">
        <v>45</v>
      </c>
      <c r="B17" s="30">
        <v>0.96041421856639253</v>
      </c>
      <c r="C17" s="30">
        <v>1</v>
      </c>
      <c r="D17" s="30">
        <v>1</v>
      </c>
      <c r="E17" s="30">
        <v>1</v>
      </c>
      <c r="F17" s="30">
        <v>0.96153846153846156</v>
      </c>
      <c r="G17" s="30">
        <v>1</v>
      </c>
      <c r="H17" s="30">
        <v>0.97777777777777775</v>
      </c>
      <c r="J17" s="10" t="s">
        <v>31</v>
      </c>
      <c r="K17" s="11">
        <v>135</v>
      </c>
      <c r="L17" s="11">
        <v>59</v>
      </c>
      <c r="M17" s="12">
        <v>194</v>
      </c>
      <c r="N17" s="59">
        <f t="shared" si="0"/>
        <v>0.69587628865979378</v>
      </c>
    </row>
    <row r="18" spans="1:14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0</v>
      </c>
      <c r="F18" s="30">
        <v>0.80769230769230771</v>
      </c>
      <c r="G18" s="30">
        <v>1</v>
      </c>
      <c r="H18" s="30">
        <v>0.82222222222222219</v>
      </c>
      <c r="J18" s="10" t="s">
        <v>32</v>
      </c>
      <c r="K18" s="11">
        <v>138</v>
      </c>
      <c r="L18" s="11">
        <v>28</v>
      </c>
      <c r="M18" s="12">
        <v>166</v>
      </c>
      <c r="N18" s="59">
        <f t="shared" si="0"/>
        <v>0.83132530120481929</v>
      </c>
    </row>
    <row r="19" spans="1:14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J19" s="43" t="s">
        <v>15</v>
      </c>
      <c r="K19" s="44">
        <v>1761</v>
      </c>
      <c r="L19" s="44">
        <v>672</v>
      </c>
      <c r="M19" s="44">
        <v>2433</v>
      </c>
      <c r="N19" s="59">
        <f t="shared" si="0"/>
        <v>0.72379778051787913</v>
      </c>
    </row>
    <row r="20" spans="1:14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0.83333333333333337</v>
      </c>
      <c r="F20" s="30">
        <v>0.96153846153846156</v>
      </c>
      <c r="G20" s="30">
        <v>1</v>
      </c>
      <c r="H20" s="30">
        <v>0.96666666666666667</v>
      </c>
    </row>
    <row r="21" spans="1:14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0.83333333333333337</v>
      </c>
      <c r="F21" s="30">
        <v>0.96153846153846156</v>
      </c>
      <c r="G21" s="30">
        <v>1</v>
      </c>
      <c r="H21" s="30">
        <v>0.96666666666666667</v>
      </c>
    </row>
    <row r="22" spans="1:14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0.83333333333333337</v>
      </c>
      <c r="F22" s="30">
        <v>0.96153846153846156</v>
      </c>
      <c r="G22" s="30">
        <v>1</v>
      </c>
      <c r="H22" s="30">
        <v>0.96666666666666667</v>
      </c>
      <c r="J22" s="6" t="s">
        <v>122</v>
      </c>
    </row>
    <row r="23" spans="1:14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0.83333333333333337</v>
      </c>
      <c r="F23" s="30">
        <v>0.96153846153846156</v>
      </c>
      <c r="G23" s="30">
        <v>1</v>
      </c>
      <c r="H23" s="30">
        <v>0.96666666666666667</v>
      </c>
      <c r="J23" s="57" t="s">
        <v>19</v>
      </c>
      <c r="K23" s="8" t="s">
        <v>16</v>
      </c>
      <c r="L23" s="8" t="s">
        <v>17</v>
      </c>
      <c r="M23" s="8" t="s">
        <v>15</v>
      </c>
      <c r="N23" s="58" t="s">
        <v>18</v>
      </c>
    </row>
    <row r="24" spans="1:14" ht="15" customHeight="1" x14ac:dyDescent="0.3">
      <c r="A24" s="17" t="s">
        <v>49</v>
      </c>
      <c r="B24" s="30">
        <v>0.83783783783783783</v>
      </c>
      <c r="C24" s="30">
        <v>1</v>
      </c>
      <c r="D24" s="30">
        <v>1</v>
      </c>
      <c r="E24" s="30">
        <v>0.5</v>
      </c>
      <c r="F24" s="30">
        <v>0.92307692307692313</v>
      </c>
      <c r="G24" s="30">
        <v>1</v>
      </c>
      <c r="H24" s="30">
        <v>0.92222222222222228</v>
      </c>
      <c r="J24" s="10" t="s">
        <v>21</v>
      </c>
      <c r="K24" s="11">
        <v>0</v>
      </c>
      <c r="L24" s="11">
        <v>0</v>
      </c>
      <c r="M24" s="12">
        <v>0</v>
      </c>
      <c r="N24" s="59" t="s">
        <v>20</v>
      </c>
    </row>
    <row r="25" spans="1:14" ht="15" customHeight="1" x14ac:dyDescent="0.3">
      <c r="A25" s="17" t="s">
        <v>50</v>
      </c>
      <c r="B25" s="30">
        <v>0.64140227183705445</v>
      </c>
      <c r="C25" s="30">
        <v>0</v>
      </c>
      <c r="D25" s="30">
        <v>1</v>
      </c>
      <c r="E25" s="30">
        <v>0</v>
      </c>
      <c r="F25" s="30">
        <v>0.19230769230769232</v>
      </c>
      <c r="G25" s="30">
        <v>1</v>
      </c>
      <c r="H25" s="30">
        <v>0.45555555555555555</v>
      </c>
      <c r="J25" s="10" t="s">
        <v>22</v>
      </c>
      <c r="K25" s="11">
        <v>0</v>
      </c>
      <c r="L25" s="11">
        <v>0</v>
      </c>
      <c r="M25" s="12">
        <v>0</v>
      </c>
      <c r="N25" s="59" t="s">
        <v>20</v>
      </c>
    </row>
    <row r="26" spans="1:14" ht="15" customHeight="1" x14ac:dyDescent="0.3">
      <c r="A26" s="17" t="s">
        <v>51</v>
      </c>
      <c r="B26" s="30">
        <v>0.63792596944770863</v>
      </c>
      <c r="C26" s="30">
        <v>0</v>
      </c>
      <c r="D26" s="30">
        <v>1</v>
      </c>
      <c r="E26" s="30">
        <v>0</v>
      </c>
      <c r="F26" s="30">
        <v>0.19230769230769232</v>
      </c>
      <c r="G26" s="30">
        <v>1</v>
      </c>
      <c r="H26" s="30">
        <v>0.45555555555555555</v>
      </c>
      <c r="J26" s="10" t="s">
        <v>23</v>
      </c>
      <c r="K26" s="11">
        <v>0</v>
      </c>
      <c r="L26" s="11">
        <v>0</v>
      </c>
      <c r="M26" s="12">
        <v>0</v>
      </c>
      <c r="N26" s="59" t="s">
        <v>20</v>
      </c>
    </row>
    <row r="27" spans="1:14" ht="15" customHeight="1" x14ac:dyDescent="0.3">
      <c r="A27" s="17" t="s">
        <v>52</v>
      </c>
      <c r="B27" s="30">
        <v>0.63792596944770863</v>
      </c>
      <c r="C27" s="30">
        <v>0</v>
      </c>
      <c r="D27" s="30">
        <v>1</v>
      </c>
      <c r="E27" s="30">
        <v>0</v>
      </c>
      <c r="F27" s="30">
        <v>0.19230769230769232</v>
      </c>
      <c r="G27" s="30">
        <v>1</v>
      </c>
      <c r="H27" s="30">
        <v>0.45555555555555555</v>
      </c>
      <c r="J27" s="10" t="s">
        <v>24</v>
      </c>
      <c r="K27" s="11">
        <v>1</v>
      </c>
      <c r="L27" s="11">
        <v>0</v>
      </c>
      <c r="M27" s="12">
        <v>1</v>
      </c>
      <c r="N27" s="59">
        <f>IF(K27, K27/M27,0)</f>
        <v>1</v>
      </c>
    </row>
    <row r="28" spans="1:14" ht="15" customHeight="1" x14ac:dyDescent="0.3">
      <c r="A28" s="17" t="s">
        <v>53</v>
      </c>
      <c r="B28" s="30">
        <v>0.70703584018801413</v>
      </c>
      <c r="C28" s="30">
        <v>1</v>
      </c>
      <c r="D28" s="30">
        <v>1</v>
      </c>
      <c r="E28" s="30">
        <v>0.83333333333333337</v>
      </c>
      <c r="F28" s="30">
        <v>0.59615384615384615</v>
      </c>
      <c r="G28" s="30">
        <v>1</v>
      </c>
      <c r="H28" s="30">
        <v>0.75555555555555554</v>
      </c>
      <c r="J28" s="10" t="s">
        <v>25</v>
      </c>
      <c r="K28" s="11">
        <v>0</v>
      </c>
      <c r="L28" s="11">
        <v>0</v>
      </c>
      <c r="M28" s="12">
        <v>0</v>
      </c>
      <c r="N28" s="59" t="s">
        <v>20</v>
      </c>
    </row>
    <row r="29" spans="1:14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0.83333333333333337</v>
      </c>
      <c r="F29" s="30">
        <v>0.98076923076923073</v>
      </c>
      <c r="G29" s="30">
        <v>1</v>
      </c>
      <c r="H29" s="30">
        <v>0.97777777777777775</v>
      </c>
      <c r="J29" s="10" t="s">
        <v>26</v>
      </c>
      <c r="K29" s="11">
        <v>0</v>
      </c>
      <c r="L29" s="11">
        <v>0</v>
      </c>
      <c r="M29" s="12">
        <v>0</v>
      </c>
      <c r="N29" s="59" t="s">
        <v>20</v>
      </c>
    </row>
    <row r="30" spans="1:14" ht="15" customHeight="1" x14ac:dyDescent="0.3">
      <c r="A30" s="17" t="s">
        <v>55</v>
      </c>
      <c r="B30" s="30">
        <v>0.5764052095573835</v>
      </c>
      <c r="C30" s="30">
        <v>1</v>
      </c>
      <c r="D30" s="30">
        <v>1</v>
      </c>
      <c r="E30" s="30">
        <v>0</v>
      </c>
      <c r="F30" s="30">
        <v>0.48076923076923078</v>
      </c>
      <c r="G30" s="30">
        <v>1</v>
      </c>
      <c r="H30" s="30">
        <v>0.6333333333333333</v>
      </c>
      <c r="J30" s="10" t="s">
        <v>27</v>
      </c>
      <c r="K30" s="11">
        <v>0</v>
      </c>
      <c r="L30" s="11">
        <v>0</v>
      </c>
      <c r="M30" s="12">
        <v>0</v>
      </c>
      <c r="N30" s="59" t="s">
        <v>20</v>
      </c>
    </row>
    <row r="31" spans="1:14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1</v>
      </c>
      <c r="F31" s="30">
        <v>1</v>
      </c>
      <c r="G31" s="30">
        <v>1</v>
      </c>
      <c r="H31" s="30">
        <v>1</v>
      </c>
      <c r="J31" s="10" t="s">
        <v>28</v>
      </c>
      <c r="K31" s="11">
        <v>1</v>
      </c>
      <c r="L31" s="11">
        <v>0</v>
      </c>
      <c r="M31" s="12">
        <v>1</v>
      </c>
      <c r="N31" s="59">
        <f t="shared" ref="N31:N36" si="1">IF(K31, K31/M31,0)</f>
        <v>1</v>
      </c>
    </row>
    <row r="32" spans="1:14" ht="15" customHeight="1" x14ac:dyDescent="0.3">
      <c r="A32" s="17" t="s">
        <v>57</v>
      </c>
      <c r="B32" s="30">
        <v>0.5495495495495496</v>
      </c>
      <c r="C32" s="30">
        <v>0</v>
      </c>
      <c r="D32" s="30">
        <v>1</v>
      </c>
      <c r="E32" s="30">
        <v>0</v>
      </c>
      <c r="F32" s="30">
        <v>0.26923076923076922</v>
      </c>
      <c r="G32" s="30">
        <v>0.4</v>
      </c>
      <c r="H32" s="30">
        <v>0.3</v>
      </c>
      <c r="J32" s="10" t="s">
        <v>29</v>
      </c>
      <c r="K32" s="11">
        <v>0</v>
      </c>
      <c r="L32" s="11">
        <v>0</v>
      </c>
      <c r="M32" s="12">
        <v>0</v>
      </c>
      <c r="N32" s="59" t="s">
        <v>20</v>
      </c>
    </row>
    <row r="33" spans="1:15" ht="15" customHeight="1" x14ac:dyDescent="0.3">
      <c r="A33" s="17" t="s">
        <v>58</v>
      </c>
      <c r="B33" s="30">
        <v>0.60047003525264397</v>
      </c>
      <c r="C33" s="30">
        <v>0</v>
      </c>
      <c r="D33" s="30">
        <v>1</v>
      </c>
      <c r="E33" s="30">
        <v>0.66666666666666663</v>
      </c>
      <c r="F33" s="30">
        <v>0.30769230769230771</v>
      </c>
      <c r="G33" s="30">
        <v>1</v>
      </c>
      <c r="H33" s="30">
        <v>0.56666666666666665</v>
      </c>
      <c r="J33" s="10" t="s">
        <v>30</v>
      </c>
      <c r="K33" s="11">
        <v>1</v>
      </c>
      <c r="L33" s="11">
        <v>0</v>
      </c>
      <c r="M33" s="12">
        <v>1</v>
      </c>
      <c r="N33" s="59">
        <f t="shared" si="1"/>
        <v>1</v>
      </c>
    </row>
    <row r="34" spans="1:15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0.98076923076923073</v>
      </c>
      <c r="G34" s="30">
        <v>1</v>
      </c>
      <c r="H34" s="30">
        <v>0.98888888888888893</v>
      </c>
      <c r="J34" s="10" t="s">
        <v>31</v>
      </c>
      <c r="K34" s="11">
        <v>1</v>
      </c>
      <c r="L34" s="11">
        <v>0</v>
      </c>
      <c r="M34" s="12">
        <v>1</v>
      </c>
      <c r="N34" s="59">
        <f t="shared" si="1"/>
        <v>1</v>
      </c>
    </row>
    <row r="35" spans="1:15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0.98076923076923073</v>
      </c>
      <c r="G35" s="30">
        <v>1</v>
      </c>
      <c r="H35" s="30">
        <v>0.98888888888888893</v>
      </c>
      <c r="J35" s="10" t="s">
        <v>32</v>
      </c>
      <c r="K35" s="11">
        <v>0</v>
      </c>
      <c r="L35" s="11">
        <v>0</v>
      </c>
      <c r="M35" s="12">
        <v>0</v>
      </c>
      <c r="N35" s="59" t="s">
        <v>20</v>
      </c>
    </row>
    <row r="36" spans="1:15" ht="15" customHeight="1" x14ac:dyDescent="0.3">
      <c r="A36" s="17" t="s">
        <v>61</v>
      </c>
      <c r="B36" s="30">
        <v>0.76696533490011753</v>
      </c>
      <c r="C36" s="30">
        <v>1</v>
      </c>
      <c r="D36" s="30">
        <v>1</v>
      </c>
      <c r="E36" s="30">
        <v>1</v>
      </c>
      <c r="F36" s="30">
        <v>0.71153846153846156</v>
      </c>
      <c r="G36" s="30">
        <v>1</v>
      </c>
      <c r="H36" s="30">
        <v>0.83333333333333337</v>
      </c>
      <c r="J36" s="13" t="s">
        <v>15</v>
      </c>
      <c r="K36" s="12">
        <v>4</v>
      </c>
      <c r="L36" s="12">
        <v>0</v>
      </c>
      <c r="M36" s="12">
        <v>4</v>
      </c>
      <c r="N36" s="59">
        <f t="shared" si="1"/>
        <v>1</v>
      </c>
    </row>
    <row r="38" spans="1:15" ht="18" x14ac:dyDescent="0.3">
      <c r="A38" s="15" t="s">
        <v>116</v>
      </c>
    </row>
    <row r="39" spans="1:15" s="74" customFormat="1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5" ht="16.8" customHeight="1" x14ac:dyDescent="0.3">
      <c r="A40" s="24" t="s">
        <v>65</v>
      </c>
      <c r="B40" s="18">
        <v>0</v>
      </c>
      <c r="C40" s="18">
        <v>0</v>
      </c>
      <c r="D40" s="18">
        <v>2</v>
      </c>
      <c r="E40" s="18">
        <v>0</v>
      </c>
      <c r="F40" s="18">
        <v>2</v>
      </c>
      <c r="J40" s="41"/>
      <c r="K40" s="42"/>
      <c r="L40" s="41"/>
      <c r="M40" s="42"/>
      <c r="N40" s="41"/>
      <c r="O40" s="41"/>
    </row>
    <row r="41" spans="1:15" ht="16.8" customHeight="1" x14ac:dyDescent="0.3">
      <c r="A41" s="24" t="s">
        <v>0</v>
      </c>
      <c r="B41" s="18">
        <v>0</v>
      </c>
      <c r="C41" s="18">
        <v>0</v>
      </c>
      <c r="D41" s="18">
        <v>1</v>
      </c>
      <c r="E41" s="18">
        <v>0</v>
      </c>
      <c r="F41" s="18">
        <v>1</v>
      </c>
      <c r="J41" s="41"/>
      <c r="K41" s="42"/>
      <c r="L41" s="41"/>
      <c r="M41" s="42"/>
      <c r="N41" s="41"/>
      <c r="O41" s="41"/>
    </row>
    <row r="42" spans="1:15" ht="16.8" customHeight="1" x14ac:dyDescent="0.3">
      <c r="A42" s="24" t="s">
        <v>67</v>
      </c>
      <c r="B42" s="18">
        <v>0</v>
      </c>
      <c r="C42" s="18">
        <v>0</v>
      </c>
      <c r="D42" s="18">
        <v>1</v>
      </c>
      <c r="E42" s="18">
        <v>0</v>
      </c>
      <c r="F42" s="18">
        <v>1</v>
      </c>
      <c r="J42" s="41"/>
      <c r="K42" s="42"/>
      <c r="L42" s="41"/>
      <c r="M42" s="42"/>
      <c r="N42" s="41"/>
      <c r="O42" s="41"/>
    </row>
    <row r="43" spans="1:15" ht="16.8" customHeight="1" x14ac:dyDescent="0.3">
      <c r="A43" s="24" t="s">
        <v>75</v>
      </c>
      <c r="B43" s="18">
        <v>0</v>
      </c>
      <c r="C43" s="18">
        <v>0</v>
      </c>
      <c r="D43" s="18">
        <v>73</v>
      </c>
      <c r="E43" s="18">
        <v>7</v>
      </c>
      <c r="F43" s="18">
        <v>80</v>
      </c>
      <c r="J43" s="41"/>
      <c r="K43" s="42"/>
      <c r="L43" s="41"/>
      <c r="M43" s="42"/>
      <c r="N43" s="41"/>
      <c r="O43" s="41"/>
    </row>
    <row r="44" spans="1:15" ht="16.8" customHeight="1" x14ac:dyDescent="0.3">
      <c r="A44" s="24" t="s">
        <v>8</v>
      </c>
      <c r="B44" s="18">
        <v>2</v>
      </c>
      <c r="C44" s="18">
        <v>1</v>
      </c>
      <c r="D44" s="18">
        <v>16</v>
      </c>
      <c r="E44" s="18">
        <v>7</v>
      </c>
      <c r="F44" s="18">
        <v>26</v>
      </c>
      <c r="J44" s="41"/>
      <c r="K44" s="42"/>
      <c r="L44" s="41"/>
      <c r="M44" s="42"/>
      <c r="N44" s="41"/>
      <c r="O44" s="41"/>
    </row>
    <row r="45" spans="1:15" ht="16.8" customHeight="1" x14ac:dyDescent="0.3">
      <c r="A45" s="24" t="s">
        <v>6</v>
      </c>
      <c r="B45" s="18">
        <v>1</v>
      </c>
      <c r="C45" s="18">
        <v>0</v>
      </c>
      <c r="D45" s="18">
        <v>27</v>
      </c>
      <c r="E45" s="18">
        <v>5</v>
      </c>
      <c r="F45" s="18">
        <v>33</v>
      </c>
      <c r="J45" s="41"/>
      <c r="K45" s="42"/>
      <c r="L45" s="41"/>
      <c r="M45" s="42"/>
      <c r="N45" s="41"/>
      <c r="O45" s="41"/>
    </row>
    <row r="46" spans="1:15" ht="16.8" customHeight="1" x14ac:dyDescent="0.3">
      <c r="A46" s="24" t="s">
        <v>1</v>
      </c>
      <c r="B46" s="18">
        <v>6</v>
      </c>
      <c r="C46" s="18">
        <v>0</v>
      </c>
      <c r="D46" s="18">
        <v>0</v>
      </c>
      <c r="E46" s="18">
        <v>0</v>
      </c>
      <c r="F46" s="18">
        <v>6</v>
      </c>
      <c r="J46" s="41"/>
      <c r="K46" s="42"/>
      <c r="L46" s="41"/>
      <c r="M46" s="42"/>
      <c r="N46" s="41"/>
      <c r="O46" s="41"/>
    </row>
    <row r="47" spans="1:15" ht="16.8" customHeight="1" x14ac:dyDescent="0.3">
      <c r="A47" s="24" t="s">
        <v>2</v>
      </c>
      <c r="B47" s="18">
        <v>0</v>
      </c>
      <c r="C47" s="18">
        <v>0</v>
      </c>
      <c r="D47" s="18">
        <v>1</v>
      </c>
      <c r="E47" s="18">
        <v>0</v>
      </c>
      <c r="F47" s="18">
        <v>1</v>
      </c>
      <c r="J47" s="41"/>
      <c r="K47" s="42"/>
      <c r="L47" s="41"/>
      <c r="M47" s="42"/>
      <c r="N47" s="41"/>
      <c r="O47" s="41"/>
    </row>
    <row r="48" spans="1:15" ht="16.8" customHeight="1" x14ac:dyDescent="0.3">
      <c r="A48" s="24" t="s">
        <v>9</v>
      </c>
      <c r="B48" s="18">
        <v>0</v>
      </c>
      <c r="C48" s="18">
        <v>0</v>
      </c>
      <c r="D48" s="18">
        <v>1</v>
      </c>
      <c r="E48" s="18">
        <v>1</v>
      </c>
      <c r="F48" s="18">
        <v>2</v>
      </c>
      <c r="J48" s="41"/>
      <c r="K48" s="42"/>
      <c r="L48" s="41"/>
      <c r="M48" s="42"/>
      <c r="N48" s="41"/>
      <c r="O48" s="41"/>
    </row>
    <row r="49" spans="1:15" ht="16.8" customHeight="1" x14ac:dyDescent="0.3">
      <c r="A49" s="24" t="s">
        <v>12</v>
      </c>
      <c r="B49" s="18">
        <v>0</v>
      </c>
      <c r="C49" s="18">
        <v>0</v>
      </c>
      <c r="D49" s="18">
        <v>2</v>
      </c>
      <c r="E49" s="18">
        <v>2</v>
      </c>
      <c r="F49" s="18">
        <v>4</v>
      </c>
      <c r="J49" s="41"/>
      <c r="K49" s="42"/>
      <c r="L49" s="41"/>
      <c r="M49" s="42"/>
      <c r="N49" s="41"/>
      <c r="O49" s="41"/>
    </row>
    <row r="50" spans="1:15" ht="16.8" customHeight="1" x14ac:dyDescent="0.3">
      <c r="A50" s="24" t="s">
        <v>68</v>
      </c>
      <c r="B50" s="18">
        <v>2</v>
      </c>
      <c r="C50" s="18">
        <v>1</v>
      </c>
      <c r="D50" s="18">
        <v>113</v>
      </c>
      <c r="E50" s="18">
        <v>23</v>
      </c>
      <c r="F50" s="18">
        <v>139</v>
      </c>
      <c r="J50" s="41"/>
      <c r="K50" s="42"/>
      <c r="L50" s="41"/>
      <c r="M50" s="42"/>
      <c r="N50" s="41"/>
      <c r="O50" s="41"/>
    </row>
    <row r="51" spans="1:15" ht="16.8" customHeight="1" x14ac:dyDescent="0.3">
      <c r="A51" s="24" t="s">
        <v>74</v>
      </c>
      <c r="B51" s="18">
        <v>26</v>
      </c>
      <c r="C51" s="18">
        <v>0</v>
      </c>
      <c r="D51" s="18">
        <v>4</v>
      </c>
      <c r="E51" s="18">
        <v>0</v>
      </c>
      <c r="F51" s="18">
        <v>30</v>
      </c>
      <c r="J51" s="41"/>
      <c r="K51" s="42"/>
      <c r="L51" s="41"/>
      <c r="M51" s="42"/>
      <c r="N51" s="41"/>
      <c r="O51" s="41"/>
    </row>
    <row r="52" spans="1:15" ht="18" x14ac:dyDescent="0.3">
      <c r="A52" s="26" t="s">
        <v>73</v>
      </c>
      <c r="B52" s="27">
        <v>37</v>
      </c>
      <c r="C52" s="27">
        <v>2</v>
      </c>
      <c r="D52" s="27">
        <v>241</v>
      </c>
      <c r="E52" s="27">
        <v>45</v>
      </c>
      <c r="F52" s="27">
        <v>325</v>
      </c>
      <c r="J52" s="41"/>
      <c r="K52" s="42"/>
      <c r="L52" s="41"/>
      <c r="M52" s="42"/>
      <c r="N52" s="41"/>
      <c r="O52" s="41"/>
    </row>
    <row r="53" spans="1:15" x14ac:dyDescent="0.3">
      <c r="J53" s="41"/>
      <c r="K53" s="42"/>
      <c r="L53" s="41"/>
      <c r="M53" s="42"/>
      <c r="N53" s="41"/>
      <c r="O53" s="41"/>
    </row>
    <row r="54" spans="1:15" x14ac:dyDescent="0.3">
      <c r="J54" s="41"/>
      <c r="K54" s="42"/>
      <c r="L54" s="41"/>
      <c r="M54" s="41"/>
      <c r="N54" s="41"/>
      <c r="O54" s="41"/>
    </row>
    <row r="55" spans="1:15" x14ac:dyDescent="0.3">
      <c r="A55" s="82" t="s">
        <v>117</v>
      </c>
      <c r="J55" s="41"/>
      <c r="K55" s="42"/>
      <c r="L55" s="41"/>
      <c r="M55" s="41"/>
      <c r="N55" s="41"/>
      <c r="O55" s="41"/>
    </row>
    <row r="56" spans="1:15" x14ac:dyDescent="0.3">
      <c r="A56" s="82" t="s">
        <v>119</v>
      </c>
      <c r="J56" s="41"/>
      <c r="K56" s="42"/>
      <c r="L56" s="41"/>
      <c r="M56" s="41"/>
      <c r="N56" s="41"/>
      <c r="O56" s="41"/>
    </row>
    <row r="57" spans="1:15" x14ac:dyDescent="0.3">
      <c r="J57" s="41"/>
      <c r="K57" s="42"/>
      <c r="L57" s="41"/>
      <c r="M57" s="41"/>
      <c r="N57" s="41"/>
      <c r="O57" s="41"/>
    </row>
    <row r="58" spans="1:15" x14ac:dyDescent="0.3">
      <c r="J58" s="41"/>
      <c r="K58" s="42"/>
      <c r="L58" s="41"/>
      <c r="M58" s="41"/>
      <c r="N58" s="41"/>
      <c r="O58" s="41"/>
    </row>
    <row r="59" spans="1:15" x14ac:dyDescent="0.3">
      <c r="J59" s="41"/>
      <c r="K59" s="41"/>
      <c r="L59" s="41"/>
      <c r="M59" s="41"/>
      <c r="N59" s="41"/>
      <c r="O59" s="41"/>
    </row>
    <row r="60" spans="1:15" x14ac:dyDescent="0.3">
      <c r="J60" s="41"/>
      <c r="K60" s="41"/>
      <c r="L60" s="41"/>
      <c r="M60" s="41"/>
      <c r="N60" s="41"/>
      <c r="O60" s="41"/>
    </row>
    <row r="61" spans="1:15" x14ac:dyDescent="0.3">
      <c r="J61" s="41"/>
      <c r="K61" s="41"/>
      <c r="L61" s="41"/>
      <c r="M61" s="41"/>
      <c r="N61" s="41"/>
      <c r="O61" s="41"/>
    </row>
    <row r="62" spans="1:15" x14ac:dyDescent="0.3">
      <c r="J62" s="41"/>
      <c r="K62" s="41"/>
      <c r="L62" s="41"/>
      <c r="M62" s="41"/>
      <c r="N62" s="41"/>
      <c r="O62" s="41"/>
    </row>
    <row r="63" spans="1:15" x14ac:dyDescent="0.3">
      <c r="J63" s="41"/>
      <c r="K63" s="41"/>
      <c r="L63" s="41"/>
      <c r="M63" s="41"/>
      <c r="N63" s="41"/>
      <c r="O63" s="41"/>
    </row>
  </sheetData>
  <conditionalFormatting sqref="N24:N26">
    <cfRule type="cellIs" dxfId="293" priority="40" operator="lessThan">
      <formula>0.8</formula>
    </cfRule>
    <cfRule type="cellIs" dxfId="292" priority="41" stopIfTrue="1" operator="between">
      <formula>0.99999</formula>
      <formula>0.8</formula>
    </cfRule>
    <cfRule type="cellIs" dxfId="291" priority="42" operator="equal">
      <formula>1</formula>
    </cfRule>
  </conditionalFormatting>
  <conditionalFormatting sqref="B8:H36">
    <cfRule type="cellIs" dxfId="290" priority="25" operator="lessThan">
      <formula>0.9</formula>
    </cfRule>
    <cfRule type="cellIs" dxfId="289" priority="26" operator="between">
      <formula>0.9999999999</formula>
      <formula>0.9</formula>
    </cfRule>
    <cfRule type="cellIs" dxfId="288" priority="27" operator="equal">
      <formula>1</formula>
    </cfRule>
  </conditionalFormatting>
  <conditionalFormatting sqref="N7:N19">
    <cfRule type="cellIs" dxfId="287" priority="4" operator="lessThan">
      <formula>0.9</formula>
    </cfRule>
    <cfRule type="cellIs" dxfId="286" priority="5" operator="between">
      <formula>0.9999999999</formula>
      <formula>0.9</formula>
    </cfRule>
    <cfRule type="cellIs" dxfId="285" priority="6" operator="equal">
      <formula>1</formula>
    </cfRule>
  </conditionalFormatting>
  <conditionalFormatting sqref="N27:N36">
    <cfRule type="cellIs" dxfId="284" priority="1" operator="lessThan">
      <formula>0.9</formula>
    </cfRule>
    <cfRule type="cellIs" dxfId="283" priority="2" operator="between">
      <formula>0.9999999999</formula>
      <formula>0.9</formula>
    </cfRule>
    <cfRule type="cellIs" dxfId="282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7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P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30.88671875" style="14" customWidth="1"/>
    <col min="2" max="2" width="15.6640625" style="14" customWidth="1"/>
    <col min="3" max="9" width="12.88671875" style="14" customWidth="1"/>
    <col min="10" max="10" width="8.33203125" style="41" customWidth="1"/>
    <col min="11" max="11" width="15" style="14" customWidth="1"/>
    <col min="12" max="14" width="16.2187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1"/>
    </row>
    <row r="5" spans="1:16" s="2" customFormat="1" ht="15.75" customHeight="1" x14ac:dyDescent="0.3">
      <c r="A5" s="1"/>
      <c r="B5" s="14"/>
      <c r="C5" s="35" t="s">
        <v>111</v>
      </c>
      <c r="D5" s="35"/>
      <c r="E5" s="35"/>
      <c r="F5" s="35"/>
      <c r="G5" s="35"/>
      <c r="H5" s="35"/>
      <c r="I5" s="60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95</v>
      </c>
      <c r="F6" s="22" t="s">
        <v>78</v>
      </c>
      <c r="G6" s="22" t="s">
        <v>81</v>
      </c>
      <c r="H6" s="22" t="s">
        <v>74</v>
      </c>
      <c r="I6" s="56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79" t="s">
        <v>18</v>
      </c>
      <c r="P6" s="19"/>
    </row>
    <row r="7" spans="1:16" s="6" customFormat="1" ht="16.5" customHeight="1" x14ac:dyDescent="0.3">
      <c r="A7" s="4" t="s">
        <v>33</v>
      </c>
      <c r="B7" s="5">
        <v>40848</v>
      </c>
      <c r="C7" s="5">
        <v>4</v>
      </c>
      <c r="D7" s="5">
        <v>1</v>
      </c>
      <c r="E7" s="5">
        <v>3</v>
      </c>
      <c r="F7" s="5">
        <v>8</v>
      </c>
      <c r="G7" s="5">
        <v>243</v>
      </c>
      <c r="H7" s="5">
        <v>46</v>
      </c>
      <c r="I7" s="39">
        <v>305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23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23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30">
        <v>0.91524676850763809</v>
      </c>
      <c r="C10" s="30">
        <v>1</v>
      </c>
      <c r="D10" s="30">
        <v>1</v>
      </c>
      <c r="E10" s="30">
        <v>1</v>
      </c>
      <c r="F10" s="30">
        <v>1</v>
      </c>
      <c r="G10" s="30">
        <v>1</v>
      </c>
      <c r="H10" s="30">
        <v>1</v>
      </c>
      <c r="I10" s="23">
        <v>1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30">
        <v>0.91524676850763809</v>
      </c>
      <c r="C11" s="30">
        <v>1</v>
      </c>
      <c r="D11" s="30">
        <v>1</v>
      </c>
      <c r="E11" s="30">
        <v>1</v>
      </c>
      <c r="F11" s="30">
        <v>1</v>
      </c>
      <c r="G11" s="30">
        <v>1</v>
      </c>
      <c r="H11" s="30">
        <v>1</v>
      </c>
      <c r="I11" s="23">
        <v>1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23">
        <v>1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23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30">
        <v>0.8812181746964356</v>
      </c>
      <c r="C14" s="30">
        <v>1</v>
      </c>
      <c r="D14" s="30">
        <v>1</v>
      </c>
      <c r="E14" s="30">
        <v>1</v>
      </c>
      <c r="F14" s="30">
        <v>1</v>
      </c>
      <c r="G14" s="30">
        <v>1</v>
      </c>
      <c r="H14" s="30">
        <v>1</v>
      </c>
      <c r="I14" s="23">
        <v>1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30">
        <v>0.8812181746964356</v>
      </c>
      <c r="C15" s="30">
        <v>1</v>
      </c>
      <c r="D15" s="30">
        <v>1</v>
      </c>
      <c r="E15" s="30">
        <v>1</v>
      </c>
      <c r="F15" s="30">
        <v>1</v>
      </c>
      <c r="G15" s="30">
        <v>1</v>
      </c>
      <c r="H15" s="30">
        <v>1</v>
      </c>
      <c r="I15" s="23">
        <v>1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23">
        <v>1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30">
        <v>0.96041421856639253</v>
      </c>
      <c r="C17" s="30">
        <v>1</v>
      </c>
      <c r="D17" s="30">
        <v>1</v>
      </c>
      <c r="E17" s="30">
        <v>1</v>
      </c>
      <c r="F17" s="30">
        <v>1</v>
      </c>
      <c r="G17" s="30">
        <v>1</v>
      </c>
      <c r="H17" s="30">
        <v>1</v>
      </c>
      <c r="I17" s="23">
        <v>1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1</v>
      </c>
      <c r="H18" s="30">
        <v>1</v>
      </c>
      <c r="I18" s="23">
        <v>1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0.97826086956521741</v>
      </c>
      <c r="I19" s="23">
        <v>0.99672131147540988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1</v>
      </c>
      <c r="F20" s="30">
        <v>0.25</v>
      </c>
      <c r="G20" s="30">
        <v>0.98765432098765427</v>
      </c>
      <c r="H20" s="30">
        <v>0.97826086956521741</v>
      </c>
      <c r="I20" s="23">
        <v>0.96721311475409832</v>
      </c>
      <c r="O20" s="37"/>
    </row>
    <row r="21" spans="1:15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1</v>
      </c>
      <c r="F21" s="30">
        <v>0.25</v>
      </c>
      <c r="G21" s="30">
        <v>0.98765432098765427</v>
      </c>
      <c r="H21" s="30">
        <v>0.97826086956521741</v>
      </c>
      <c r="I21" s="23">
        <v>0.96721311475409832</v>
      </c>
      <c r="O21" s="37"/>
    </row>
    <row r="22" spans="1:15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1</v>
      </c>
      <c r="F22" s="30">
        <v>0.25</v>
      </c>
      <c r="G22" s="30">
        <v>0.98765432098765427</v>
      </c>
      <c r="H22" s="30">
        <v>0.97826086956521741</v>
      </c>
      <c r="I22" s="23">
        <v>0.96721311475409832</v>
      </c>
      <c r="K22" s="6" t="s">
        <v>152</v>
      </c>
      <c r="O22" s="37"/>
    </row>
    <row r="23" spans="1:15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1</v>
      </c>
      <c r="F23" s="30">
        <v>0.25</v>
      </c>
      <c r="G23" s="30">
        <v>0.98765432098765427</v>
      </c>
      <c r="H23" s="30">
        <v>0.97826086956521741</v>
      </c>
      <c r="I23" s="23">
        <v>0.96721311475409832</v>
      </c>
      <c r="K23" s="57" t="s">
        <v>19</v>
      </c>
      <c r="L23" s="8" t="s">
        <v>16</v>
      </c>
      <c r="M23" s="8" t="s">
        <v>17</v>
      </c>
      <c r="N23" s="8" t="s">
        <v>15</v>
      </c>
      <c r="O23" s="77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1</v>
      </c>
      <c r="D24" s="30">
        <v>1</v>
      </c>
      <c r="E24" s="30">
        <v>1</v>
      </c>
      <c r="F24" s="30">
        <v>0.5</v>
      </c>
      <c r="G24" s="30">
        <v>0.99588477366255146</v>
      </c>
      <c r="H24" s="30">
        <v>0.97826086956521741</v>
      </c>
      <c r="I24" s="23">
        <v>0.98032786885245904</v>
      </c>
      <c r="K24" s="10" t="s">
        <v>21</v>
      </c>
      <c r="L24" s="11">
        <v>15</v>
      </c>
      <c r="M24" s="11">
        <v>0</v>
      </c>
      <c r="N24" s="12">
        <v>15</v>
      </c>
      <c r="O24" s="59">
        <f>+L24/N24</f>
        <v>1</v>
      </c>
    </row>
    <row r="25" spans="1:15" ht="15" customHeight="1" x14ac:dyDescent="0.3">
      <c r="A25" s="17" t="s">
        <v>50</v>
      </c>
      <c r="B25" s="30">
        <v>0.64140227183705445</v>
      </c>
      <c r="C25" s="30">
        <v>0.75</v>
      </c>
      <c r="D25" s="30">
        <v>1</v>
      </c>
      <c r="E25" s="30">
        <v>1</v>
      </c>
      <c r="F25" s="30">
        <v>0.25</v>
      </c>
      <c r="G25" s="30">
        <v>0.84773662551440332</v>
      </c>
      <c r="H25" s="30">
        <v>0.97826086956521741</v>
      </c>
      <c r="I25" s="23">
        <v>0.85245901639344257</v>
      </c>
      <c r="K25" s="10" t="s">
        <v>22</v>
      </c>
      <c r="L25" s="11">
        <v>4</v>
      </c>
      <c r="M25" s="11">
        <v>1</v>
      </c>
      <c r="N25" s="12">
        <v>5</v>
      </c>
      <c r="O25" s="59">
        <f t="shared" ref="O25:O36" si="1">+L25/N25</f>
        <v>0.8</v>
      </c>
    </row>
    <row r="26" spans="1:15" ht="15" customHeight="1" x14ac:dyDescent="0.3">
      <c r="A26" s="17" t="s">
        <v>51</v>
      </c>
      <c r="B26" s="30">
        <v>0.63792596944770863</v>
      </c>
      <c r="C26" s="30">
        <v>0.75</v>
      </c>
      <c r="D26" s="30">
        <v>1</v>
      </c>
      <c r="E26" s="30">
        <v>1</v>
      </c>
      <c r="F26" s="30">
        <v>0.25</v>
      </c>
      <c r="G26" s="30">
        <v>0.84773662551440332</v>
      </c>
      <c r="H26" s="30">
        <v>0.97826086956521741</v>
      </c>
      <c r="I26" s="23">
        <v>0.85245901639344257</v>
      </c>
      <c r="K26" s="10" t="s">
        <v>23</v>
      </c>
      <c r="L26" s="11">
        <v>2</v>
      </c>
      <c r="M26" s="11">
        <v>0</v>
      </c>
      <c r="N26" s="12">
        <v>2</v>
      </c>
      <c r="O26" s="59">
        <f t="shared" si="1"/>
        <v>1</v>
      </c>
    </row>
    <row r="27" spans="1:15" ht="15" customHeight="1" x14ac:dyDescent="0.3">
      <c r="A27" s="17" t="s">
        <v>52</v>
      </c>
      <c r="B27" s="30">
        <v>0.63792596944770863</v>
      </c>
      <c r="C27" s="30">
        <v>0.75</v>
      </c>
      <c r="D27" s="30">
        <v>1</v>
      </c>
      <c r="E27" s="30">
        <v>1</v>
      </c>
      <c r="F27" s="30">
        <v>0.25</v>
      </c>
      <c r="G27" s="30">
        <v>0.84773662551440332</v>
      </c>
      <c r="H27" s="30">
        <v>0.97826086956521741</v>
      </c>
      <c r="I27" s="23">
        <v>0.85245901639344257</v>
      </c>
      <c r="K27" s="10" t="s">
        <v>24</v>
      </c>
      <c r="L27" s="11">
        <v>4</v>
      </c>
      <c r="M27" s="11">
        <v>0</v>
      </c>
      <c r="N27" s="12">
        <v>4</v>
      </c>
      <c r="O27" s="59">
        <f t="shared" si="1"/>
        <v>1</v>
      </c>
    </row>
    <row r="28" spans="1:15" ht="15" customHeight="1" x14ac:dyDescent="0.3">
      <c r="A28" s="17" t="s">
        <v>53</v>
      </c>
      <c r="B28" s="30">
        <v>0.70703584018801413</v>
      </c>
      <c r="C28" s="30">
        <v>0.75</v>
      </c>
      <c r="D28" s="30">
        <v>1</v>
      </c>
      <c r="E28" s="30">
        <v>1</v>
      </c>
      <c r="F28" s="30">
        <v>0.25</v>
      </c>
      <c r="G28" s="30">
        <v>0.8559670781893004</v>
      </c>
      <c r="H28" s="30">
        <v>0.97826086956521741</v>
      </c>
      <c r="I28" s="23">
        <v>0.85901639344262293</v>
      </c>
      <c r="K28" s="10" t="s">
        <v>25</v>
      </c>
      <c r="L28" s="11">
        <v>4</v>
      </c>
      <c r="M28" s="11">
        <v>1</v>
      </c>
      <c r="N28" s="12">
        <v>5</v>
      </c>
      <c r="O28" s="59">
        <f t="shared" si="1"/>
        <v>0.8</v>
      </c>
    </row>
    <row r="29" spans="1:15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1</v>
      </c>
      <c r="F29" s="30">
        <v>1</v>
      </c>
      <c r="G29" s="30">
        <v>1</v>
      </c>
      <c r="H29" s="30">
        <v>1</v>
      </c>
      <c r="I29" s="23">
        <v>1</v>
      </c>
      <c r="K29" s="10" t="s">
        <v>26</v>
      </c>
      <c r="L29" s="11">
        <v>3</v>
      </c>
      <c r="M29" s="11">
        <v>0</v>
      </c>
      <c r="N29" s="12">
        <v>3</v>
      </c>
      <c r="O29" s="59">
        <f t="shared" si="1"/>
        <v>1</v>
      </c>
    </row>
    <row r="30" spans="1:15" ht="15" customHeight="1" x14ac:dyDescent="0.3">
      <c r="A30" s="17" t="s">
        <v>55</v>
      </c>
      <c r="B30" s="30">
        <v>0.5764052095573835</v>
      </c>
      <c r="C30" s="30">
        <v>1</v>
      </c>
      <c r="D30" s="30">
        <v>1</v>
      </c>
      <c r="E30" s="30">
        <v>1</v>
      </c>
      <c r="F30" s="30">
        <v>1</v>
      </c>
      <c r="G30" s="30">
        <v>0.93827160493827155</v>
      </c>
      <c r="H30" s="30">
        <v>0.97826086956521741</v>
      </c>
      <c r="I30" s="23">
        <v>0.94754098360655736</v>
      </c>
      <c r="K30" s="10" t="s">
        <v>27</v>
      </c>
      <c r="L30" s="11">
        <v>0</v>
      </c>
      <c r="M30" s="11">
        <v>0</v>
      </c>
      <c r="N30" s="12">
        <v>0</v>
      </c>
      <c r="O30" s="59" t="s">
        <v>20</v>
      </c>
    </row>
    <row r="31" spans="1:15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1</v>
      </c>
      <c r="F31" s="30">
        <v>1</v>
      </c>
      <c r="G31" s="30">
        <v>1</v>
      </c>
      <c r="H31" s="30">
        <v>0.97826086956521741</v>
      </c>
      <c r="I31" s="23">
        <v>0.99672131147540988</v>
      </c>
      <c r="K31" s="10" t="s">
        <v>28</v>
      </c>
      <c r="L31" s="11">
        <v>3</v>
      </c>
      <c r="M31" s="11">
        <v>0</v>
      </c>
      <c r="N31" s="12">
        <v>3</v>
      </c>
      <c r="O31" s="59">
        <f t="shared" si="1"/>
        <v>1</v>
      </c>
    </row>
    <row r="32" spans="1:15" ht="15" customHeight="1" x14ac:dyDescent="0.3">
      <c r="A32" s="17" t="s">
        <v>57</v>
      </c>
      <c r="B32" s="30">
        <v>0.5495495495495496</v>
      </c>
      <c r="C32" s="30">
        <v>1</v>
      </c>
      <c r="D32" s="30">
        <v>1</v>
      </c>
      <c r="E32" s="30">
        <v>1</v>
      </c>
      <c r="F32" s="30">
        <v>1</v>
      </c>
      <c r="G32" s="30">
        <v>0.93827160493827155</v>
      </c>
      <c r="H32" s="30">
        <v>0.97826086956521741</v>
      </c>
      <c r="I32" s="23">
        <v>0.94754098360655736</v>
      </c>
      <c r="K32" s="10" t="s">
        <v>29</v>
      </c>
      <c r="L32" s="11">
        <v>3</v>
      </c>
      <c r="M32" s="11">
        <v>0</v>
      </c>
      <c r="N32" s="12">
        <v>3</v>
      </c>
      <c r="O32" s="59">
        <f t="shared" si="1"/>
        <v>1</v>
      </c>
    </row>
    <row r="33" spans="1:16" ht="15" customHeight="1" x14ac:dyDescent="0.3">
      <c r="A33" s="17" t="s">
        <v>58</v>
      </c>
      <c r="B33" s="30">
        <v>0.60047003525264397</v>
      </c>
      <c r="C33" s="30">
        <v>1</v>
      </c>
      <c r="D33" s="30">
        <v>1</v>
      </c>
      <c r="E33" s="30">
        <v>1</v>
      </c>
      <c r="F33" s="30">
        <v>1</v>
      </c>
      <c r="G33" s="30">
        <v>0.93827160493827155</v>
      </c>
      <c r="H33" s="30">
        <v>1</v>
      </c>
      <c r="I33" s="23">
        <v>0.95081967213114749</v>
      </c>
      <c r="K33" s="10" t="s">
        <v>30</v>
      </c>
      <c r="L33" s="11">
        <v>2</v>
      </c>
      <c r="M33" s="11">
        <v>2</v>
      </c>
      <c r="N33" s="12">
        <v>4</v>
      </c>
      <c r="O33" s="59">
        <f t="shared" si="1"/>
        <v>0.5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1</v>
      </c>
      <c r="H34" s="30">
        <v>1</v>
      </c>
      <c r="I34" s="23">
        <v>1</v>
      </c>
      <c r="K34" s="10" t="s">
        <v>31</v>
      </c>
      <c r="L34" s="11">
        <v>3</v>
      </c>
      <c r="M34" s="11">
        <v>0</v>
      </c>
      <c r="N34" s="12">
        <v>3</v>
      </c>
      <c r="O34" s="59">
        <f t="shared" si="1"/>
        <v>1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1</v>
      </c>
      <c r="H35" s="30">
        <v>1</v>
      </c>
      <c r="I35" s="23">
        <v>1</v>
      </c>
      <c r="K35" s="10" t="s">
        <v>32</v>
      </c>
      <c r="L35" s="11">
        <v>3</v>
      </c>
      <c r="M35" s="11">
        <v>0</v>
      </c>
      <c r="N35" s="12">
        <v>3</v>
      </c>
      <c r="O35" s="59">
        <f t="shared" si="1"/>
        <v>1</v>
      </c>
    </row>
    <row r="36" spans="1:16" ht="15" customHeight="1" x14ac:dyDescent="0.3">
      <c r="A36" s="17" t="s">
        <v>61</v>
      </c>
      <c r="B36" s="30">
        <v>0.76696533490011753</v>
      </c>
      <c r="C36" s="30">
        <v>0.5</v>
      </c>
      <c r="D36" s="30">
        <v>1</v>
      </c>
      <c r="E36" s="30">
        <v>0.66666666666666663</v>
      </c>
      <c r="F36" s="30">
        <v>0</v>
      </c>
      <c r="G36" s="30">
        <v>0.76954732510288071</v>
      </c>
      <c r="H36" s="30">
        <v>0.97826086956521741</v>
      </c>
      <c r="I36" s="23">
        <v>0.77704918032786885</v>
      </c>
      <c r="K36" s="13" t="s">
        <v>15</v>
      </c>
      <c r="L36" s="12">
        <v>46</v>
      </c>
      <c r="M36" s="12">
        <v>4</v>
      </c>
      <c r="N36" s="12">
        <v>50</v>
      </c>
      <c r="O36" s="59">
        <f t="shared" si="1"/>
        <v>0.92</v>
      </c>
    </row>
    <row r="38" spans="1:16" ht="18" x14ac:dyDescent="0.3">
      <c r="A38" s="15" t="s">
        <v>116</v>
      </c>
    </row>
    <row r="39" spans="1:16" s="74" customFormat="1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J39" s="75"/>
    </row>
    <row r="40" spans="1:16" ht="16.8" customHeight="1" x14ac:dyDescent="0.3">
      <c r="A40" s="24" t="s">
        <v>65</v>
      </c>
      <c r="B40" s="18">
        <v>0</v>
      </c>
      <c r="C40" s="18">
        <v>0</v>
      </c>
      <c r="D40" s="18">
        <v>2</v>
      </c>
      <c r="E40" s="18">
        <v>0</v>
      </c>
      <c r="F40" s="18">
        <v>2</v>
      </c>
    </row>
    <row r="41" spans="1:16" ht="16.8" customHeight="1" x14ac:dyDescent="0.3">
      <c r="A41" s="24" t="s">
        <v>66</v>
      </c>
      <c r="B41" s="18">
        <v>0</v>
      </c>
      <c r="C41" s="18">
        <v>2</v>
      </c>
      <c r="D41" s="18">
        <v>0</v>
      </c>
      <c r="E41" s="18">
        <v>2</v>
      </c>
      <c r="F41" s="18">
        <v>4</v>
      </c>
      <c r="K41" s="41"/>
      <c r="L41" s="42"/>
      <c r="M41" s="41"/>
      <c r="N41" s="42"/>
      <c r="O41" s="41"/>
      <c r="P41" s="41"/>
    </row>
    <row r="42" spans="1:16" ht="16.8" customHeight="1" x14ac:dyDescent="0.3">
      <c r="A42" s="24" t="s">
        <v>0</v>
      </c>
      <c r="B42" s="18">
        <v>0</v>
      </c>
      <c r="C42" s="18">
        <v>0</v>
      </c>
      <c r="D42" s="18">
        <v>1</v>
      </c>
      <c r="E42" s="18">
        <v>0</v>
      </c>
      <c r="F42" s="18">
        <v>1</v>
      </c>
      <c r="K42" s="41"/>
      <c r="L42" s="42"/>
      <c r="M42" s="41"/>
      <c r="N42" s="42"/>
      <c r="O42" s="41"/>
      <c r="P42" s="41"/>
    </row>
    <row r="43" spans="1:16" ht="16.8" customHeight="1" x14ac:dyDescent="0.3">
      <c r="A43" s="24" t="s">
        <v>67</v>
      </c>
      <c r="B43" s="18">
        <v>0</v>
      </c>
      <c r="C43" s="18">
        <v>0</v>
      </c>
      <c r="D43" s="18">
        <v>3</v>
      </c>
      <c r="E43" s="18">
        <v>0</v>
      </c>
      <c r="F43" s="18">
        <v>3</v>
      </c>
      <c r="K43" s="41"/>
      <c r="L43" s="42"/>
      <c r="M43" s="41"/>
      <c r="N43" s="42"/>
      <c r="O43" s="41"/>
      <c r="P43" s="41"/>
    </row>
    <row r="44" spans="1:16" ht="16.8" customHeight="1" x14ac:dyDescent="0.3">
      <c r="A44" s="24" t="s">
        <v>75</v>
      </c>
      <c r="B44" s="18">
        <v>15</v>
      </c>
      <c r="C44" s="18">
        <v>0</v>
      </c>
      <c r="D44" s="18">
        <v>819</v>
      </c>
      <c r="E44" s="18">
        <v>56</v>
      </c>
      <c r="F44" s="18">
        <v>890</v>
      </c>
      <c r="K44" s="41"/>
      <c r="L44" s="42"/>
      <c r="M44" s="41"/>
      <c r="N44" s="42"/>
      <c r="O44" s="41"/>
      <c r="P44" s="41"/>
    </row>
    <row r="45" spans="1:16" ht="16.8" customHeight="1" x14ac:dyDescent="0.3">
      <c r="A45" s="24" t="s">
        <v>76</v>
      </c>
      <c r="B45" s="18">
        <v>0</v>
      </c>
      <c r="C45" s="18">
        <v>0</v>
      </c>
      <c r="D45" s="18">
        <v>569</v>
      </c>
      <c r="E45" s="18">
        <v>6</v>
      </c>
      <c r="F45" s="18">
        <v>575</v>
      </c>
      <c r="K45" s="41"/>
      <c r="L45" s="42"/>
      <c r="M45" s="41"/>
      <c r="N45" s="42"/>
      <c r="O45" s="41"/>
      <c r="P45" s="41"/>
    </row>
    <row r="46" spans="1:16" ht="16.8" customHeight="1" x14ac:dyDescent="0.3">
      <c r="A46" s="24" t="s">
        <v>8</v>
      </c>
      <c r="B46" s="18">
        <v>5</v>
      </c>
      <c r="C46" s="18">
        <v>10</v>
      </c>
      <c r="D46" s="18">
        <v>104</v>
      </c>
      <c r="E46" s="18">
        <v>18</v>
      </c>
      <c r="F46" s="18">
        <v>137</v>
      </c>
      <c r="K46" s="41"/>
      <c r="L46" s="42"/>
      <c r="M46" s="41"/>
      <c r="N46" s="42"/>
      <c r="O46" s="41"/>
      <c r="P46" s="41"/>
    </row>
    <row r="47" spans="1:16" ht="16.8" customHeight="1" x14ac:dyDescent="0.3">
      <c r="A47" s="24" t="s">
        <v>6</v>
      </c>
      <c r="B47" s="18">
        <v>1</v>
      </c>
      <c r="C47" s="18">
        <v>0</v>
      </c>
      <c r="D47" s="18">
        <v>75</v>
      </c>
      <c r="E47" s="18">
        <v>6</v>
      </c>
      <c r="F47" s="18">
        <v>82</v>
      </c>
      <c r="K47" s="41"/>
      <c r="L47" s="42"/>
      <c r="M47" s="41"/>
      <c r="N47" s="42"/>
      <c r="O47" s="41"/>
      <c r="P47" s="41"/>
    </row>
    <row r="48" spans="1:16" ht="16.8" customHeight="1" x14ac:dyDescent="0.3">
      <c r="A48" s="24" t="s">
        <v>11</v>
      </c>
      <c r="B48" s="18">
        <v>0</v>
      </c>
      <c r="C48" s="18">
        <v>0</v>
      </c>
      <c r="D48" s="18">
        <v>10</v>
      </c>
      <c r="E48" s="18">
        <v>9</v>
      </c>
      <c r="F48" s="18">
        <v>19</v>
      </c>
      <c r="K48" s="41"/>
      <c r="L48" s="42"/>
      <c r="M48" s="41"/>
      <c r="N48" s="42"/>
      <c r="O48" s="41"/>
      <c r="P48" s="41"/>
    </row>
    <row r="49" spans="1:16" ht="16.8" customHeight="1" x14ac:dyDescent="0.3">
      <c r="A49" s="24" t="s">
        <v>2</v>
      </c>
      <c r="B49" s="18">
        <v>0</v>
      </c>
      <c r="C49" s="18">
        <v>0</v>
      </c>
      <c r="D49" s="18">
        <v>2</v>
      </c>
      <c r="E49" s="18">
        <v>0</v>
      </c>
      <c r="F49" s="18">
        <v>2</v>
      </c>
      <c r="K49" s="41"/>
      <c r="L49" s="42"/>
      <c r="M49" s="41"/>
      <c r="N49" s="42"/>
      <c r="O49" s="41"/>
      <c r="P49" s="41"/>
    </row>
    <row r="50" spans="1:16" ht="16.8" customHeight="1" x14ac:dyDescent="0.3">
      <c r="A50" s="24" t="s">
        <v>9</v>
      </c>
      <c r="B50" s="18">
        <v>0</v>
      </c>
      <c r="C50" s="18">
        <v>0</v>
      </c>
      <c r="D50" s="18">
        <v>0</v>
      </c>
      <c r="E50" s="18">
        <v>2</v>
      </c>
      <c r="F50" s="18">
        <v>2</v>
      </c>
      <c r="K50" s="41"/>
      <c r="L50" s="42"/>
      <c r="M50" s="41"/>
      <c r="N50" s="42"/>
      <c r="O50" s="41"/>
      <c r="P50" s="41"/>
    </row>
    <row r="51" spans="1:16" ht="16.8" customHeight="1" x14ac:dyDescent="0.3">
      <c r="A51" s="24" t="s">
        <v>12</v>
      </c>
      <c r="B51" s="18">
        <v>0</v>
      </c>
      <c r="C51" s="18">
        <v>0</v>
      </c>
      <c r="D51" s="18">
        <v>0</v>
      </c>
      <c r="E51" s="18">
        <v>4</v>
      </c>
      <c r="F51" s="18">
        <v>4</v>
      </c>
      <c r="K51" s="41"/>
      <c r="L51" s="42"/>
      <c r="M51" s="41"/>
      <c r="N51" s="42"/>
      <c r="O51" s="41"/>
      <c r="P51" s="41"/>
    </row>
    <row r="52" spans="1:16" ht="16.8" customHeight="1" x14ac:dyDescent="0.3">
      <c r="A52" s="24" t="s">
        <v>78</v>
      </c>
      <c r="B52" s="18">
        <v>8</v>
      </c>
      <c r="C52" s="18">
        <v>0</v>
      </c>
      <c r="D52" s="18">
        <v>0</v>
      </c>
      <c r="E52" s="18">
        <v>0</v>
      </c>
      <c r="F52" s="18">
        <v>8</v>
      </c>
      <c r="K52" s="41"/>
      <c r="L52" s="42"/>
      <c r="M52" s="41"/>
      <c r="N52" s="42"/>
      <c r="O52" s="41"/>
      <c r="P52" s="41"/>
    </row>
    <row r="53" spans="1:16" ht="16.8" customHeight="1" x14ac:dyDescent="0.3">
      <c r="A53" s="24" t="s">
        <v>68</v>
      </c>
      <c r="B53" s="18">
        <v>23</v>
      </c>
      <c r="C53" s="18">
        <v>1</v>
      </c>
      <c r="D53" s="18">
        <v>699</v>
      </c>
      <c r="E53" s="18">
        <v>133</v>
      </c>
      <c r="F53" s="18">
        <v>856</v>
      </c>
      <c r="K53" s="41"/>
      <c r="L53" s="42"/>
      <c r="M53" s="41"/>
      <c r="N53" s="42"/>
      <c r="O53" s="41"/>
      <c r="P53" s="41"/>
    </row>
    <row r="54" spans="1:16" ht="16.8" customHeight="1" x14ac:dyDescent="0.3">
      <c r="A54" s="24" t="s">
        <v>79</v>
      </c>
      <c r="B54" s="18">
        <v>0</v>
      </c>
      <c r="C54" s="18">
        <v>0</v>
      </c>
      <c r="D54" s="18">
        <v>2</v>
      </c>
      <c r="E54" s="18">
        <v>0</v>
      </c>
      <c r="F54" s="18">
        <v>2</v>
      </c>
      <c r="K54" s="41"/>
      <c r="L54" s="42"/>
      <c r="M54" s="41"/>
      <c r="N54" s="42"/>
      <c r="O54" s="41"/>
      <c r="P54" s="41"/>
    </row>
    <row r="55" spans="1:16" ht="16.8" customHeight="1" x14ac:dyDescent="0.3">
      <c r="A55" s="24" t="s">
        <v>74</v>
      </c>
      <c r="B55" s="18">
        <v>34</v>
      </c>
      <c r="C55" s="18">
        <v>2</v>
      </c>
      <c r="D55" s="18">
        <v>7</v>
      </c>
      <c r="E55" s="18">
        <v>3</v>
      </c>
      <c r="F55" s="18">
        <v>46</v>
      </c>
      <c r="K55" s="41"/>
      <c r="L55" s="42"/>
      <c r="M55" s="41"/>
      <c r="N55" s="42"/>
      <c r="O55" s="41"/>
      <c r="P55" s="41"/>
    </row>
    <row r="56" spans="1:16" ht="18" x14ac:dyDescent="0.3">
      <c r="A56" s="26" t="s">
        <v>73</v>
      </c>
      <c r="B56" s="27">
        <v>86</v>
      </c>
      <c r="C56" s="27">
        <v>15</v>
      </c>
      <c r="D56" s="27">
        <v>2293</v>
      </c>
      <c r="E56" s="27">
        <v>239</v>
      </c>
      <c r="F56" s="27">
        <v>2633</v>
      </c>
      <c r="K56" s="41"/>
      <c r="L56" s="42"/>
      <c r="M56" s="41"/>
      <c r="N56" s="42"/>
      <c r="O56" s="41"/>
      <c r="P56" s="41"/>
    </row>
    <row r="57" spans="1:16" x14ac:dyDescent="0.3">
      <c r="K57" s="41"/>
      <c r="L57" s="42"/>
      <c r="M57" s="41"/>
      <c r="N57" s="41"/>
      <c r="O57" s="41"/>
      <c r="P57" s="41"/>
    </row>
    <row r="58" spans="1:16" x14ac:dyDescent="0.3">
      <c r="K58" s="41"/>
      <c r="L58" s="42"/>
      <c r="M58" s="41"/>
      <c r="N58" s="41"/>
      <c r="O58" s="41"/>
      <c r="P58" s="41"/>
    </row>
    <row r="59" spans="1:16" x14ac:dyDescent="0.3">
      <c r="A59" s="48" t="s">
        <v>117</v>
      </c>
      <c r="K59" s="41"/>
      <c r="L59" s="42"/>
      <c r="M59" s="41"/>
      <c r="N59" s="41"/>
      <c r="O59" s="41"/>
      <c r="P59" s="41"/>
    </row>
    <row r="60" spans="1:16" x14ac:dyDescent="0.3">
      <c r="A60" s="48" t="s">
        <v>119</v>
      </c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  <row r="64" spans="1:16" x14ac:dyDescent="0.3">
      <c r="K64" s="41"/>
      <c r="L64" s="41"/>
      <c r="M64" s="41"/>
      <c r="N64" s="41"/>
      <c r="O64" s="41"/>
      <c r="P64" s="41"/>
    </row>
  </sheetData>
  <conditionalFormatting sqref="B8:I36">
    <cfRule type="cellIs" dxfId="26" priority="25" operator="lessThan">
      <formula>0.9</formula>
    </cfRule>
    <cfRule type="cellIs" dxfId="25" priority="26" operator="between">
      <formula>0.9999999999</formula>
      <formula>0.9</formula>
    </cfRule>
    <cfRule type="cellIs" dxfId="24" priority="27" operator="equal">
      <formula>1</formula>
    </cfRule>
  </conditionalFormatting>
  <conditionalFormatting sqref="O24:O36">
    <cfRule type="cellIs" dxfId="23" priority="4" operator="lessThan">
      <formula>0.9</formula>
    </cfRule>
    <cfRule type="cellIs" dxfId="22" priority="5" operator="between">
      <formula>0.9999999999</formula>
      <formula>0.9</formula>
    </cfRule>
    <cfRule type="cellIs" dxfId="21" priority="6" operator="equal">
      <formula>1</formula>
    </cfRule>
  </conditionalFormatting>
  <conditionalFormatting sqref="O7:O19">
    <cfRule type="cellIs" dxfId="20" priority="1" operator="lessThan">
      <formula>0.9</formula>
    </cfRule>
    <cfRule type="cellIs" dxfId="19" priority="2" operator="between">
      <formula>0.9999999999</formula>
      <formula>0.9</formula>
    </cfRule>
    <cfRule type="cellIs" dxfId="18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3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Q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77734375" style="14" customWidth="1"/>
    <col min="2" max="2" width="14.109375" style="14" customWidth="1"/>
    <col min="3" max="10" width="11.44140625" style="14" customWidth="1"/>
    <col min="11" max="11" width="8.33203125" style="41" customWidth="1"/>
    <col min="12" max="15" width="15" style="14" customWidth="1"/>
    <col min="16" max="17" width="16.88671875" style="14" customWidth="1"/>
    <col min="18" max="16384" width="11.44140625" style="14"/>
  </cols>
  <sheetData>
    <row r="1" spans="1:17" ht="18" x14ac:dyDescent="0.3">
      <c r="A1" s="67" t="s">
        <v>120</v>
      </c>
    </row>
    <row r="3" spans="1:17" ht="19.8" x14ac:dyDescent="0.3">
      <c r="A3" s="47" t="s">
        <v>130</v>
      </c>
      <c r="B3" s="46"/>
      <c r="C3" s="46"/>
      <c r="D3" s="46"/>
      <c r="E3" s="46"/>
      <c r="F3" s="46"/>
      <c r="G3" s="46"/>
      <c r="H3" s="46"/>
      <c r="I3" s="46"/>
      <c r="J3" s="46"/>
      <c r="L3" s="45" t="s">
        <v>118</v>
      </c>
      <c r="M3" s="66"/>
      <c r="N3" s="66"/>
      <c r="O3" s="66"/>
      <c r="P3" s="66"/>
      <c r="Q3" s="19"/>
    </row>
    <row r="4" spans="1:17" ht="10.199999999999999" customHeight="1" x14ac:dyDescent="0.35">
      <c r="A4" s="16"/>
      <c r="C4" s="29"/>
      <c r="D4" s="21"/>
      <c r="E4" s="21"/>
      <c r="F4" s="21"/>
      <c r="G4" s="6"/>
      <c r="H4" s="6"/>
      <c r="I4" s="21"/>
      <c r="J4" s="6"/>
      <c r="K4" s="61"/>
    </row>
    <row r="5" spans="1:17" s="2" customFormat="1" ht="15.75" customHeight="1" x14ac:dyDescent="0.3">
      <c r="A5" s="1"/>
      <c r="B5" s="14"/>
      <c r="C5" s="35" t="s">
        <v>112</v>
      </c>
      <c r="D5" s="35"/>
      <c r="E5" s="35"/>
      <c r="F5" s="35"/>
      <c r="G5" s="35"/>
      <c r="H5" s="35"/>
      <c r="I5" s="35"/>
      <c r="J5" s="36"/>
      <c r="K5" s="52"/>
      <c r="L5" s="6" t="s">
        <v>126</v>
      </c>
      <c r="M5" s="14"/>
      <c r="N5" s="14"/>
      <c r="O5" s="14"/>
      <c r="P5" s="14"/>
      <c r="Q5" s="14"/>
    </row>
    <row r="6" spans="1:17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95</v>
      </c>
      <c r="G6" s="22" t="s">
        <v>78</v>
      </c>
      <c r="H6" s="22" t="s">
        <v>81</v>
      </c>
      <c r="I6" s="22" t="s">
        <v>74</v>
      </c>
      <c r="J6" s="33" t="s">
        <v>15</v>
      </c>
      <c r="K6" s="55"/>
      <c r="L6" s="57" t="s">
        <v>19</v>
      </c>
      <c r="M6" s="8" t="s">
        <v>16</v>
      </c>
      <c r="N6" s="8" t="s">
        <v>17</v>
      </c>
      <c r="O6" s="8" t="s">
        <v>15</v>
      </c>
      <c r="P6" s="79" t="s">
        <v>18</v>
      </c>
      <c r="Q6" s="19"/>
    </row>
    <row r="7" spans="1:17" s="6" customFormat="1" ht="16.5" customHeight="1" x14ac:dyDescent="0.3">
      <c r="A7" s="4" t="s">
        <v>33</v>
      </c>
      <c r="B7" s="5">
        <v>40848</v>
      </c>
      <c r="C7" s="5">
        <v>3</v>
      </c>
      <c r="D7" s="5">
        <v>14</v>
      </c>
      <c r="E7" s="5">
        <v>2</v>
      </c>
      <c r="F7" s="5">
        <v>1</v>
      </c>
      <c r="G7" s="5">
        <v>1</v>
      </c>
      <c r="H7" s="5">
        <v>69</v>
      </c>
      <c r="I7" s="5">
        <v>212</v>
      </c>
      <c r="J7" s="5">
        <v>302</v>
      </c>
      <c r="K7" s="55"/>
      <c r="L7" s="10" t="s">
        <v>21</v>
      </c>
      <c r="M7" s="11">
        <v>95</v>
      </c>
      <c r="N7" s="11">
        <v>19</v>
      </c>
      <c r="O7" s="12">
        <v>114</v>
      </c>
      <c r="P7" s="59">
        <f t="shared" ref="P7:P19" si="0">M7/O7</f>
        <v>0.83333333333333337</v>
      </c>
      <c r="Q7" s="19"/>
    </row>
    <row r="8" spans="1:17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L8" s="10" t="s">
        <v>22</v>
      </c>
      <c r="M8" s="11">
        <v>143</v>
      </c>
      <c r="N8" s="11">
        <v>49</v>
      </c>
      <c r="O8" s="12">
        <v>192</v>
      </c>
      <c r="P8" s="59">
        <f t="shared" si="0"/>
        <v>0.74479166666666663</v>
      </c>
      <c r="Q8" s="19"/>
    </row>
    <row r="9" spans="1:17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L9" s="10" t="s">
        <v>23</v>
      </c>
      <c r="M9" s="11">
        <v>65</v>
      </c>
      <c r="N9" s="11">
        <v>24</v>
      </c>
      <c r="O9" s="12">
        <v>89</v>
      </c>
      <c r="P9" s="59">
        <f t="shared" si="0"/>
        <v>0.7303370786516854</v>
      </c>
    </row>
    <row r="10" spans="1:17" ht="15" customHeight="1" x14ac:dyDescent="0.3">
      <c r="A10" s="17" t="s">
        <v>38</v>
      </c>
      <c r="B10" s="30">
        <v>0.91524676850763809</v>
      </c>
      <c r="C10" s="30">
        <v>1</v>
      </c>
      <c r="D10" s="30">
        <v>1</v>
      </c>
      <c r="E10" s="30">
        <v>1</v>
      </c>
      <c r="F10" s="30">
        <v>1</v>
      </c>
      <c r="G10" s="30">
        <v>1</v>
      </c>
      <c r="H10" s="30">
        <v>0.86956521739130432</v>
      </c>
      <c r="I10" s="30">
        <v>1</v>
      </c>
      <c r="J10" s="30">
        <v>0.9701986754966887</v>
      </c>
      <c r="L10" s="10" t="s">
        <v>24</v>
      </c>
      <c r="M10" s="11">
        <v>202</v>
      </c>
      <c r="N10" s="11">
        <v>99</v>
      </c>
      <c r="O10" s="12">
        <v>301</v>
      </c>
      <c r="P10" s="59">
        <f t="shared" si="0"/>
        <v>0.67109634551495012</v>
      </c>
    </row>
    <row r="11" spans="1:17" ht="15" customHeight="1" x14ac:dyDescent="0.3">
      <c r="A11" s="17" t="s">
        <v>39</v>
      </c>
      <c r="B11" s="30">
        <v>0.91524676850763809</v>
      </c>
      <c r="C11" s="30">
        <v>1</v>
      </c>
      <c r="D11" s="30">
        <v>1</v>
      </c>
      <c r="E11" s="30">
        <v>1</v>
      </c>
      <c r="F11" s="30">
        <v>1</v>
      </c>
      <c r="G11" s="30">
        <v>1</v>
      </c>
      <c r="H11" s="30">
        <v>0.86956521739130432</v>
      </c>
      <c r="I11" s="30">
        <v>1</v>
      </c>
      <c r="J11" s="30">
        <v>0.9701986754966887</v>
      </c>
      <c r="L11" s="10" t="s">
        <v>25</v>
      </c>
      <c r="M11" s="11">
        <v>99</v>
      </c>
      <c r="N11" s="11">
        <v>11</v>
      </c>
      <c r="O11" s="12">
        <v>110</v>
      </c>
      <c r="P11" s="59">
        <f t="shared" si="0"/>
        <v>0.9</v>
      </c>
    </row>
    <row r="12" spans="1:17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1</v>
      </c>
      <c r="J12" s="30">
        <v>1</v>
      </c>
      <c r="L12" s="10" t="s">
        <v>26</v>
      </c>
      <c r="M12" s="11">
        <v>72</v>
      </c>
      <c r="N12" s="11">
        <v>14</v>
      </c>
      <c r="O12" s="12">
        <v>86</v>
      </c>
      <c r="P12" s="59">
        <f t="shared" si="0"/>
        <v>0.83720930232558144</v>
      </c>
    </row>
    <row r="13" spans="1:17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0.99528301886792447</v>
      </c>
      <c r="J13" s="30">
        <v>0.99668874172185429</v>
      </c>
      <c r="L13" s="10" t="s">
        <v>27</v>
      </c>
      <c r="M13" s="11">
        <v>131</v>
      </c>
      <c r="N13" s="11">
        <v>105</v>
      </c>
      <c r="O13" s="12">
        <v>236</v>
      </c>
      <c r="P13" s="59">
        <f t="shared" si="0"/>
        <v>0.55508474576271183</v>
      </c>
    </row>
    <row r="14" spans="1:17" ht="15" customHeight="1" x14ac:dyDescent="0.3">
      <c r="A14" s="17" t="s">
        <v>42</v>
      </c>
      <c r="B14" s="30">
        <v>0.8812181746964356</v>
      </c>
      <c r="C14" s="30">
        <v>0</v>
      </c>
      <c r="D14" s="30">
        <v>0.5714285714285714</v>
      </c>
      <c r="E14" s="30">
        <v>1</v>
      </c>
      <c r="F14" s="30">
        <v>1</v>
      </c>
      <c r="G14" s="30">
        <v>1</v>
      </c>
      <c r="H14" s="30">
        <v>0.60869565217391308</v>
      </c>
      <c r="I14" s="30">
        <v>1</v>
      </c>
      <c r="J14" s="30">
        <v>0.88079470198675491</v>
      </c>
      <c r="L14" s="10" t="s">
        <v>28</v>
      </c>
      <c r="M14" s="11">
        <v>271</v>
      </c>
      <c r="N14" s="11">
        <v>146</v>
      </c>
      <c r="O14" s="12">
        <v>417</v>
      </c>
      <c r="P14" s="59">
        <f t="shared" si="0"/>
        <v>0.64988009592326135</v>
      </c>
    </row>
    <row r="15" spans="1:17" ht="15" customHeight="1" x14ac:dyDescent="0.3">
      <c r="A15" s="17" t="s">
        <v>43</v>
      </c>
      <c r="B15" s="30">
        <v>0.8812181746964356</v>
      </c>
      <c r="C15" s="30">
        <v>0</v>
      </c>
      <c r="D15" s="30">
        <v>0.5714285714285714</v>
      </c>
      <c r="E15" s="30">
        <v>1</v>
      </c>
      <c r="F15" s="30">
        <v>1</v>
      </c>
      <c r="G15" s="30">
        <v>1</v>
      </c>
      <c r="H15" s="30">
        <v>0.60869565217391308</v>
      </c>
      <c r="I15" s="30">
        <v>1</v>
      </c>
      <c r="J15" s="30">
        <v>0.88079470198675491</v>
      </c>
      <c r="L15" s="10" t="s">
        <v>29</v>
      </c>
      <c r="M15" s="11">
        <v>163</v>
      </c>
      <c r="N15" s="11">
        <v>46</v>
      </c>
      <c r="O15" s="12">
        <v>209</v>
      </c>
      <c r="P15" s="59">
        <f t="shared" si="0"/>
        <v>0.77990430622009566</v>
      </c>
    </row>
    <row r="16" spans="1:17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30">
        <v>1</v>
      </c>
      <c r="L16" s="10" t="s">
        <v>30</v>
      </c>
      <c r="M16" s="11">
        <v>247</v>
      </c>
      <c r="N16" s="11">
        <v>72</v>
      </c>
      <c r="O16" s="12">
        <v>319</v>
      </c>
      <c r="P16" s="59">
        <f t="shared" si="0"/>
        <v>0.77429467084639503</v>
      </c>
    </row>
    <row r="17" spans="1:16" ht="15" customHeight="1" x14ac:dyDescent="0.3">
      <c r="A17" s="17" t="s">
        <v>45</v>
      </c>
      <c r="B17" s="30">
        <v>0.96041421856639253</v>
      </c>
      <c r="C17" s="30">
        <v>1</v>
      </c>
      <c r="D17" s="30">
        <v>0.7142857142857143</v>
      </c>
      <c r="E17" s="30">
        <v>1</v>
      </c>
      <c r="F17" s="30">
        <v>1</v>
      </c>
      <c r="G17" s="30">
        <v>1</v>
      </c>
      <c r="H17" s="30">
        <v>0.84057971014492749</v>
      </c>
      <c r="I17" s="30">
        <v>1</v>
      </c>
      <c r="J17" s="30">
        <v>0.95033112582781454</v>
      </c>
      <c r="L17" s="10" t="s">
        <v>31</v>
      </c>
      <c r="M17" s="11">
        <v>135</v>
      </c>
      <c r="N17" s="11">
        <v>59</v>
      </c>
      <c r="O17" s="12">
        <v>194</v>
      </c>
      <c r="P17" s="59">
        <f t="shared" si="0"/>
        <v>0.69587628865979378</v>
      </c>
    </row>
    <row r="18" spans="1:16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1</v>
      </c>
      <c r="H18" s="30">
        <v>1</v>
      </c>
      <c r="I18" s="30">
        <v>0.97641509433962259</v>
      </c>
      <c r="J18" s="30">
        <v>0.98344370860927155</v>
      </c>
      <c r="L18" s="10" t="s">
        <v>32</v>
      </c>
      <c r="M18" s="11">
        <v>138</v>
      </c>
      <c r="N18" s="11">
        <v>28</v>
      </c>
      <c r="O18" s="12">
        <v>166</v>
      </c>
      <c r="P18" s="59">
        <f t="shared" si="0"/>
        <v>0.83132530120481929</v>
      </c>
    </row>
    <row r="19" spans="1:16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J19" s="30">
        <v>1</v>
      </c>
      <c r="L19" s="43" t="s">
        <v>15</v>
      </c>
      <c r="M19" s="44">
        <v>1761</v>
      </c>
      <c r="N19" s="44">
        <v>672</v>
      </c>
      <c r="O19" s="44">
        <v>2433</v>
      </c>
      <c r="P19" s="59">
        <f t="shared" si="0"/>
        <v>0.72379778051787913</v>
      </c>
    </row>
    <row r="20" spans="1:16" ht="15" customHeight="1" x14ac:dyDescent="0.3">
      <c r="A20" s="17" t="s">
        <v>62</v>
      </c>
      <c r="B20" s="30">
        <v>0.9697659616137877</v>
      </c>
      <c r="C20" s="30">
        <v>1</v>
      </c>
      <c r="D20" s="30">
        <v>0.6428571428571429</v>
      </c>
      <c r="E20" s="30">
        <v>1</v>
      </c>
      <c r="F20" s="30">
        <v>1</v>
      </c>
      <c r="G20" s="30">
        <v>1</v>
      </c>
      <c r="H20" s="30">
        <v>0.92753623188405798</v>
      </c>
      <c r="I20" s="30">
        <v>1</v>
      </c>
      <c r="J20" s="30">
        <v>0.9668874172185431</v>
      </c>
      <c r="P20" s="37"/>
    </row>
    <row r="21" spans="1:16" ht="15" customHeight="1" x14ac:dyDescent="0.3">
      <c r="A21" s="17" t="s">
        <v>46</v>
      </c>
      <c r="B21" s="30">
        <v>0.96957011359185274</v>
      </c>
      <c r="C21" s="30">
        <v>1</v>
      </c>
      <c r="D21" s="30">
        <v>0.6428571428571429</v>
      </c>
      <c r="E21" s="30">
        <v>1</v>
      </c>
      <c r="F21" s="30">
        <v>1</v>
      </c>
      <c r="G21" s="30">
        <v>1</v>
      </c>
      <c r="H21" s="30">
        <v>0.92753623188405798</v>
      </c>
      <c r="I21" s="30">
        <v>1</v>
      </c>
      <c r="J21" s="30">
        <v>0.9668874172185431</v>
      </c>
      <c r="P21" s="37"/>
    </row>
    <row r="22" spans="1:16" ht="15" customHeight="1" x14ac:dyDescent="0.3">
      <c r="A22" s="17" t="s">
        <v>47</v>
      </c>
      <c r="B22" s="30">
        <v>0.96954563258911086</v>
      </c>
      <c r="C22" s="30">
        <v>1</v>
      </c>
      <c r="D22" s="30">
        <v>0.6428571428571429</v>
      </c>
      <c r="E22" s="30">
        <v>1</v>
      </c>
      <c r="F22" s="30">
        <v>1</v>
      </c>
      <c r="G22" s="30">
        <v>1</v>
      </c>
      <c r="H22" s="30">
        <v>0.92753623188405798</v>
      </c>
      <c r="I22" s="30">
        <v>1</v>
      </c>
      <c r="J22" s="30">
        <v>0.9668874172185431</v>
      </c>
      <c r="L22" s="6" t="s">
        <v>153</v>
      </c>
      <c r="P22" s="37"/>
    </row>
    <row r="23" spans="1:16" ht="15" customHeight="1" x14ac:dyDescent="0.3">
      <c r="A23" s="17" t="s">
        <v>48</v>
      </c>
      <c r="B23" s="30">
        <v>0.96910497453975719</v>
      </c>
      <c r="C23" s="30">
        <v>1</v>
      </c>
      <c r="D23" s="30">
        <v>0.6428571428571429</v>
      </c>
      <c r="E23" s="30">
        <v>1</v>
      </c>
      <c r="F23" s="30">
        <v>1</v>
      </c>
      <c r="G23" s="30">
        <v>1</v>
      </c>
      <c r="H23" s="30">
        <v>0.92753623188405798</v>
      </c>
      <c r="I23" s="30">
        <v>0.99528301886792447</v>
      </c>
      <c r="J23" s="30">
        <v>0.96357615894039739</v>
      </c>
      <c r="L23" s="57" t="s">
        <v>19</v>
      </c>
      <c r="M23" s="8" t="s">
        <v>16</v>
      </c>
      <c r="N23" s="8" t="s">
        <v>17</v>
      </c>
      <c r="O23" s="8" t="s">
        <v>15</v>
      </c>
      <c r="P23" s="77" t="s">
        <v>18</v>
      </c>
    </row>
    <row r="24" spans="1:16" ht="15" customHeight="1" x14ac:dyDescent="0.3">
      <c r="A24" s="17" t="s">
        <v>49</v>
      </c>
      <c r="B24" s="30">
        <v>0.83783783783783783</v>
      </c>
      <c r="C24" s="30">
        <v>0.66666666666666663</v>
      </c>
      <c r="D24" s="30">
        <v>0.5714285714285714</v>
      </c>
      <c r="E24" s="30">
        <v>1</v>
      </c>
      <c r="F24" s="30">
        <v>1</v>
      </c>
      <c r="G24" s="30">
        <v>1</v>
      </c>
      <c r="H24" s="30">
        <v>0.6376811594202898</v>
      </c>
      <c r="I24" s="30">
        <v>1</v>
      </c>
      <c r="J24" s="30">
        <v>0.89403973509933776</v>
      </c>
      <c r="L24" s="10" t="s">
        <v>21</v>
      </c>
      <c r="M24" s="11">
        <v>2</v>
      </c>
      <c r="N24" s="11">
        <v>0</v>
      </c>
      <c r="O24" s="12">
        <v>2</v>
      </c>
      <c r="P24" s="59">
        <f>+M24/O24</f>
        <v>1</v>
      </c>
    </row>
    <row r="25" spans="1:16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0</v>
      </c>
      <c r="F25" s="30">
        <v>1</v>
      </c>
      <c r="G25" s="30">
        <v>0</v>
      </c>
      <c r="H25" s="30">
        <v>0.13043478260869565</v>
      </c>
      <c r="I25" s="30">
        <v>0.28301886792452829</v>
      </c>
      <c r="J25" s="30">
        <v>0.23178807947019867</v>
      </c>
      <c r="L25" s="10" t="s">
        <v>22</v>
      </c>
      <c r="M25" s="11">
        <v>0</v>
      </c>
      <c r="N25" s="11">
        <v>0</v>
      </c>
      <c r="O25" s="12">
        <v>0</v>
      </c>
      <c r="P25" s="59" t="s">
        <v>20</v>
      </c>
    </row>
    <row r="26" spans="1:16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0</v>
      </c>
      <c r="F26" s="30">
        <v>1</v>
      </c>
      <c r="G26" s="30">
        <v>0</v>
      </c>
      <c r="H26" s="30">
        <v>0.13043478260869565</v>
      </c>
      <c r="I26" s="30">
        <v>0.28301886792452829</v>
      </c>
      <c r="J26" s="30">
        <v>0.23178807947019867</v>
      </c>
      <c r="L26" s="10" t="s">
        <v>23</v>
      </c>
      <c r="M26" s="11">
        <v>1</v>
      </c>
      <c r="N26" s="11">
        <v>0</v>
      </c>
      <c r="O26" s="12">
        <v>1</v>
      </c>
      <c r="P26" s="59">
        <f t="shared" ref="P26:P36" si="1">+M26/O26</f>
        <v>1</v>
      </c>
    </row>
    <row r="27" spans="1:16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0</v>
      </c>
      <c r="F27" s="30">
        <v>1</v>
      </c>
      <c r="G27" s="30">
        <v>0</v>
      </c>
      <c r="H27" s="30">
        <v>0.13043478260869565</v>
      </c>
      <c r="I27" s="30">
        <v>0.28301886792452829</v>
      </c>
      <c r="J27" s="30">
        <v>0.23178807947019867</v>
      </c>
      <c r="L27" s="10" t="s">
        <v>24</v>
      </c>
      <c r="M27" s="11">
        <v>0</v>
      </c>
      <c r="N27" s="11">
        <v>0</v>
      </c>
      <c r="O27" s="12">
        <v>0</v>
      </c>
      <c r="P27" s="59" t="s">
        <v>20</v>
      </c>
    </row>
    <row r="28" spans="1:16" ht="15" customHeight="1" x14ac:dyDescent="0.3">
      <c r="A28" s="17" t="s">
        <v>53</v>
      </c>
      <c r="B28" s="30">
        <v>0.70703584018801413</v>
      </c>
      <c r="C28" s="30">
        <v>0</v>
      </c>
      <c r="D28" s="30">
        <v>0.42857142857142855</v>
      </c>
      <c r="E28" s="30">
        <v>1</v>
      </c>
      <c r="F28" s="30">
        <v>1</v>
      </c>
      <c r="G28" s="30">
        <v>1</v>
      </c>
      <c r="H28" s="30">
        <v>0.33333333333333331</v>
      </c>
      <c r="I28" s="30">
        <v>0.99528301886792447</v>
      </c>
      <c r="J28" s="30">
        <v>0.80794701986754969</v>
      </c>
      <c r="L28" s="10" t="s">
        <v>25</v>
      </c>
      <c r="M28" s="11">
        <v>1</v>
      </c>
      <c r="N28" s="11">
        <v>0</v>
      </c>
      <c r="O28" s="12">
        <v>1</v>
      </c>
      <c r="P28" s="59">
        <f t="shared" si="1"/>
        <v>1</v>
      </c>
    </row>
    <row r="29" spans="1:16" ht="15" customHeight="1" x14ac:dyDescent="0.3">
      <c r="A29" s="17" t="s">
        <v>54</v>
      </c>
      <c r="B29" s="30">
        <v>0.82971014492753625</v>
      </c>
      <c r="C29" s="30">
        <v>1</v>
      </c>
      <c r="D29" s="30">
        <v>0.14285714285714285</v>
      </c>
      <c r="E29" s="30">
        <v>1</v>
      </c>
      <c r="F29" s="30">
        <v>1</v>
      </c>
      <c r="G29" s="30">
        <v>1</v>
      </c>
      <c r="H29" s="30">
        <v>0.71014492753623193</v>
      </c>
      <c r="I29" s="30">
        <v>0.25943396226415094</v>
      </c>
      <c r="J29" s="30">
        <v>0.3741721854304636</v>
      </c>
      <c r="L29" s="10" t="s">
        <v>26</v>
      </c>
      <c r="M29" s="11">
        <v>2</v>
      </c>
      <c r="N29" s="11">
        <v>0</v>
      </c>
      <c r="O29" s="12">
        <v>2</v>
      </c>
      <c r="P29" s="59">
        <f t="shared" si="1"/>
        <v>1</v>
      </c>
    </row>
    <row r="30" spans="1:16" ht="15" customHeight="1" x14ac:dyDescent="0.3">
      <c r="A30" s="17" t="s">
        <v>55</v>
      </c>
      <c r="B30" s="30">
        <v>0.5764052095573835</v>
      </c>
      <c r="C30" s="30">
        <v>0</v>
      </c>
      <c r="D30" s="30">
        <v>0</v>
      </c>
      <c r="E30" s="30">
        <v>0.5</v>
      </c>
      <c r="F30" s="30">
        <v>1</v>
      </c>
      <c r="G30" s="30">
        <v>1</v>
      </c>
      <c r="H30" s="30">
        <v>0.33333333333333331</v>
      </c>
      <c r="I30" s="30">
        <v>1</v>
      </c>
      <c r="J30" s="30">
        <v>0.78807947019867552</v>
      </c>
      <c r="L30" s="10" t="s">
        <v>27</v>
      </c>
      <c r="M30" s="11">
        <v>4</v>
      </c>
      <c r="N30" s="11">
        <v>0</v>
      </c>
      <c r="O30" s="12">
        <v>4</v>
      </c>
      <c r="P30" s="59">
        <f t="shared" si="1"/>
        <v>1</v>
      </c>
    </row>
    <row r="31" spans="1:16" ht="15" customHeight="1" x14ac:dyDescent="0.3">
      <c r="A31" s="17" t="s">
        <v>56</v>
      </c>
      <c r="B31" s="30">
        <v>0.90853897375636505</v>
      </c>
      <c r="C31" s="30">
        <v>0.66666666666666663</v>
      </c>
      <c r="D31" s="30">
        <v>0.6428571428571429</v>
      </c>
      <c r="E31" s="30">
        <v>1</v>
      </c>
      <c r="F31" s="30">
        <v>1</v>
      </c>
      <c r="G31" s="30">
        <v>1</v>
      </c>
      <c r="H31" s="30">
        <v>0.75362318840579712</v>
      </c>
      <c r="I31" s="30">
        <v>1</v>
      </c>
      <c r="J31" s="30">
        <v>0.92384105960264906</v>
      </c>
      <c r="L31" s="10" t="s">
        <v>28</v>
      </c>
      <c r="M31" s="11">
        <v>1</v>
      </c>
      <c r="N31" s="11">
        <v>0</v>
      </c>
      <c r="O31" s="12">
        <v>1</v>
      </c>
      <c r="P31" s="59">
        <f t="shared" si="1"/>
        <v>1</v>
      </c>
    </row>
    <row r="32" spans="1:16" ht="15" customHeight="1" x14ac:dyDescent="0.3">
      <c r="A32" s="17" t="s">
        <v>57</v>
      </c>
      <c r="B32" s="30">
        <v>0.5495495495495496</v>
      </c>
      <c r="C32" s="30">
        <v>0</v>
      </c>
      <c r="D32" s="30">
        <v>0</v>
      </c>
      <c r="E32" s="30">
        <v>0</v>
      </c>
      <c r="F32" s="30">
        <v>1</v>
      </c>
      <c r="G32" s="30">
        <v>0</v>
      </c>
      <c r="H32" s="30">
        <v>0.17391304347826086</v>
      </c>
      <c r="I32" s="30">
        <v>0.48113207547169812</v>
      </c>
      <c r="J32" s="30">
        <v>0.38079470198675497</v>
      </c>
      <c r="L32" s="10" t="s">
        <v>29</v>
      </c>
      <c r="M32" s="11">
        <v>3</v>
      </c>
      <c r="N32" s="11">
        <v>0</v>
      </c>
      <c r="O32" s="12">
        <v>3</v>
      </c>
      <c r="P32" s="59">
        <f t="shared" si="1"/>
        <v>1</v>
      </c>
    </row>
    <row r="33" spans="1:17" ht="15" customHeight="1" x14ac:dyDescent="0.3">
      <c r="A33" s="17" t="s">
        <v>58</v>
      </c>
      <c r="B33" s="30">
        <v>0.60047003525264397</v>
      </c>
      <c r="C33" s="30">
        <v>0</v>
      </c>
      <c r="D33" s="30">
        <v>0</v>
      </c>
      <c r="E33" s="30">
        <v>1</v>
      </c>
      <c r="F33" s="30">
        <v>1</v>
      </c>
      <c r="G33" s="30">
        <v>1</v>
      </c>
      <c r="H33" s="30">
        <v>0.30434782608695654</v>
      </c>
      <c r="I33" s="30">
        <v>0.94811320754716977</v>
      </c>
      <c r="J33" s="30">
        <v>0.7483443708609272</v>
      </c>
      <c r="L33" s="10" t="s">
        <v>30</v>
      </c>
      <c r="M33" s="11">
        <v>46</v>
      </c>
      <c r="N33" s="11">
        <v>1</v>
      </c>
      <c r="O33" s="12">
        <v>47</v>
      </c>
      <c r="P33" s="59">
        <f t="shared" si="1"/>
        <v>0.97872340425531912</v>
      </c>
    </row>
    <row r="34" spans="1:17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1</v>
      </c>
      <c r="H34" s="30">
        <v>1</v>
      </c>
      <c r="I34" s="30">
        <v>1</v>
      </c>
      <c r="J34" s="30">
        <v>1</v>
      </c>
      <c r="L34" s="10" t="s">
        <v>31</v>
      </c>
      <c r="M34" s="11">
        <v>1</v>
      </c>
      <c r="N34" s="11">
        <v>0</v>
      </c>
      <c r="O34" s="12">
        <v>1</v>
      </c>
      <c r="P34" s="59">
        <f t="shared" si="1"/>
        <v>1</v>
      </c>
    </row>
    <row r="35" spans="1:17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1</v>
      </c>
      <c r="H35" s="30">
        <v>1</v>
      </c>
      <c r="I35" s="30">
        <v>1</v>
      </c>
      <c r="J35" s="30">
        <v>1</v>
      </c>
      <c r="L35" s="10" t="s">
        <v>32</v>
      </c>
      <c r="M35" s="11">
        <v>0</v>
      </c>
      <c r="N35" s="11">
        <v>0</v>
      </c>
      <c r="O35" s="12">
        <v>0</v>
      </c>
      <c r="P35" s="59" t="s">
        <v>20</v>
      </c>
    </row>
    <row r="36" spans="1:17" ht="15" customHeight="1" x14ac:dyDescent="0.3">
      <c r="A36" s="17" t="s">
        <v>61</v>
      </c>
      <c r="B36" s="30">
        <v>0.76696533490011753</v>
      </c>
      <c r="C36" s="30">
        <v>0</v>
      </c>
      <c r="D36" s="30">
        <v>0.5714285714285714</v>
      </c>
      <c r="E36" s="30">
        <v>1</v>
      </c>
      <c r="F36" s="30">
        <v>1</v>
      </c>
      <c r="G36" s="30">
        <v>1</v>
      </c>
      <c r="H36" s="30">
        <v>0.55072463768115942</v>
      </c>
      <c r="I36" s="30">
        <v>1</v>
      </c>
      <c r="J36" s="30">
        <v>0.86754966887417218</v>
      </c>
      <c r="L36" s="13" t="s">
        <v>15</v>
      </c>
      <c r="M36" s="12">
        <v>61</v>
      </c>
      <c r="N36" s="12">
        <v>1</v>
      </c>
      <c r="O36" s="12">
        <v>62</v>
      </c>
      <c r="P36" s="59">
        <f t="shared" si="1"/>
        <v>0.9838709677419355</v>
      </c>
    </row>
    <row r="38" spans="1:17" ht="18" x14ac:dyDescent="0.3">
      <c r="A38" s="15" t="s">
        <v>116</v>
      </c>
    </row>
    <row r="39" spans="1:17" s="74" customFormat="1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K39" s="75"/>
    </row>
    <row r="40" spans="1:17" ht="16.8" customHeight="1" x14ac:dyDescent="0.3">
      <c r="A40" s="24" t="s">
        <v>65</v>
      </c>
      <c r="B40" s="18">
        <v>0</v>
      </c>
      <c r="C40" s="18">
        <v>0</v>
      </c>
      <c r="D40" s="18">
        <v>2</v>
      </c>
      <c r="E40" s="18">
        <v>0</v>
      </c>
      <c r="F40" s="18">
        <v>2</v>
      </c>
    </row>
    <row r="41" spans="1:17" ht="16.8" customHeight="1" x14ac:dyDescent="0.3">
      <c r="A41" s="24" t="s">
        <v>66</v>
      </c>
      <c r="B41" s="18">
        <v>0</v>
      </c>
      <c r="C41" s="18">
        <v>0</v>
      </c>
      <c r="D41" s="18">
        <v>0</v>
      </c>
      <c r="E41" s="18">
        <v>3</v>
      </c>
      <c r="F41" s="18">
        <v>3</v>
      </c>
      <c r="J41" s="41"/>
      <c r="L41" s="41"/>
      <c r="M41" s="42"/>
      <c r="N41" s="41"/>
      <c r="O41" s="42"/>
      <c r="P41" s="41"/>
      <c r="Q41" s="41"/>
    </row>
    <row r="42" spans="1:17" ht="16.8" customHeight="1" x14ac:dyDescent="0.3">
      <c r="A42" s="24" t="s">
        <v>0</v>
      </c>
      <c r="B42" s="18">
        <v>0</v>
      </c>
      <c r="C42" s="18">
        <v>12</v>
      </c>
      <c r="D42" s="18">
        <v>2</v>
      </c>
      <c r="E42" s="18">
        <v>0</v>
      </c>
      <c r="F42" s="18">
        <v>14</v>
      </c>
      <c r="J42" s="41"/>
      <c r="L42" s="41"/>
      <c r="M42" s="42"/>
      <c r="N42" s="41"/>
      <c r="O42" s="42"/>
      <c r="P42" s="41"/>
      <c r="Q42" s="41"/>
    </row>
    <row r="43" spans="1:17" ht="16.8" customHeight="1" x14ac:dyDescent="0.3">
      <c r="A43" s="24" t="s">
        <v>67</v>
      </c>
      <c r="B43" s="18">
        <v>0</v>
      </c>
      <c r="C43" s="18">
        <v>0</v>
      </c>
      <c r="D43" s="18">
        <v>1</v>
      </c>
      <c r="E43" s="18">
        <v>0</v>
      </c>
      <c r="F43" s="18">
        <v>1</v>
      </c>
      <c r="J43" s="41"/>
      <c r="L43" s="41"/>
      <c r="M43" s="42"/>
      <c r="N43" s="41"/>
      <c r="O43" s="42"/>
      <c r="P43" s="41"/>
      <c r="Q43" s="41"/>
    </row>
    <row r="44" spans="1:17" ht="16.8" customHeight="1" x14ac:dyDescent="0.3">
      <c r="A44" s="24" t="s">
        <v>75</v>
      </c>
      <c r="B44" s="18">
        <v>0</v>
      </c>
      <c r="C44" s="18">
        <v>0</v>
      </c>
      <c r="D44" s="18">
        <v>0</v>
      </c>
      <c r="E44" s="18">
        <v>2</v>
      </c>
      <c r="F44" s="18">
        <v>2</v>
      </c>
      <c r="J44" s="41"/>
      <c r="L44" s="41"/>
      <c r="M44" s="42"/>
      <c r="N44" s="41"/>
      <c r="O44" s="42"/>
      <c r="P44" s="41"/>
      <c r="Q44" s="41"/>
    </row>
    <row r="45" spans="1:17" ht="16.8" customHeight="1" x14ac:dyDescent="0.3">
      <c r="A45" s="24" t="s">
        <v>76</v>
      </c>
      <c r="B45" s="18">
        <v>0</v>
      </c>
      <c r="C45" s="18">
        <v>0</v>
      </c>
      <c r="D45" s="18">
        <v>89</v>
      </c>
      <c r="E45" s="18">
        <v>4</v>
      </c>
      <c r="F45" s="18">
        <v>93</v>
      </c>
      <c r="J45" s="41"/>
      <c r="L45" s="41"/>
      <c r="M45" s="42"/>
      <c r="N45" s="41"/>
      <c r="O45" s="42"/>
      <c r="P45" s="41"/>
      <c r="Q45" s="41"/>
    </row>
    <row r="46" spans="1:17" ht="16.8" customHeight="1" x14ac:dyDescent="0.3">
      <c r="A46" s="24" t="s">
        <v>8</v>
      </c>
      <c r="B46" s="18">
        <v>2</v>
      </c>
      <c r="C46" s="18">
        <v>1</v>
      </c>
      <c r="D46" s="18">
        <v>28</v>
      </c>
      <c r="E46" s="18">
        <v>6</v>
      </c>
      <c r="F46" s="18">
        <v>37</v>
      </c>
      <c r="J46" s="41"/>
      <c r="L46" s="41"/>
      <c r="M46" s="42"/>
      <c r="N46" s="41"/>
      <c r="O46" s="42"/>
      <c r="P46" s="41"/>
      <c r="Q46" s="41"/>
    </row>
    <row r="47" spans="1:17" ht="16.8" customHeight="1" x14ac:dyDescent="0.3">
      <c r="A47" s="24" t="s">
        <v>6</v>
      </c>
      <c r="B47" s="18">
        <v>1</v>
      </c>
      <c r="C47" s="18">
        <v>0</v>
      </c>
      <c r="D47" s="18">
        <v>15</v>
      </c>
      <c r="E47" s="18">
        <v>2</v>
      </c>
      <c r="F47" s="18">
        <v>18</v>
      </c>
      <c r="J47" s="41"/>
      <c r="L47" s="41"/>
      <c r="M47" s="42"/>
      <c r="N47" s="41"/>
      <c r="O47" s="42"/>
      <c r="P47" s="41"/>
      <c r="Q47" s="41"/>
    </row>
    <row r="48" spans="1:17" ht="16.8" customHeight="1" x14ac:dyDescent="0.3">
      <c r="A48" s="24" t="s">
        <v>2</v>
      </c>
      <c r="B48" s="18">
        <v>0</v>
      </c>
      <c r="C48" s="18">
        <v>0</v>
      </c>
      <c r="D48" s="18">
        <v>1</v>
      </c>
      <c r="E48" s="18">
        <v>0</v>
      </c>
      <c r="F48" s="18">
        <v>1</v>
      </c>
      <c r="J48" s="41"/>
      <c r="L48" s="41"/>
      <c r="M48" s="42"/>
      <c r="N48" s="41"/>
      <c r="O48" s="42"/>
      <c r="P48" s="41"/>
      <c r="Q48" s="41"/>
    </row>
    <row r="49" spans="1:17" ht="16.8" customHeight="1" x14ac:dyDescent="0.3">
      <c r="A49" s="24" t="s">
        <v>9</v>
      </c>
      <c r="B49" s="18">
        <v>0</v>
      </c>
      <c r="C49" s="18">
        <v>0</v>
      </c>
      <c r="D49" s="18">
        <v>1</v>
      </c>
      <c r="E49" s="18">
        <v>1</v>
      </c>
      <c r="F49" s="18">
        <v>2</v>
      </c>
      <c r="J49" s="41"/>
      <c r="L49" s="41"/>
      <c r="M49" s="42"/>
      <c r="N49" s="41"/>
      <c r="O49" s="42"/>
      <c r="P49" s="41"/>
      <c r="Q49" s="41"/>
    </row>
    <row r="50" spans="1:17" ht="16.8" customHeight="1" x14ac:dyDescent="0.3">
      <c r="A50" s="24" t="s">
        <v>12</v>
      </c>
      <c r="B50" s="18">
        <v>0</v>
      </c>
      <c r="C50" s="18">
        <v>0</v>
      </c>
      <c r="D50" s="18">
        <v>0</v>
      </c>
      <c r="E50" s="18">
        <v>1</v>
      </c>
      <c r="F50" s="18">
        <v>1</v>
      </c>
      <c r="J50" s="41"/>
      <c r="L50" s="41"/>
      <c r="M50" s="42"/>
      <c r="N50" s="41"/>
      <c r="O50" s="42"/>
      <c r="P50" s="41"/>
      <c r="Q50" s="41"/>
    </row>
    <row r="51" spans="1:17" ht="16.8" customHeight="1" x14ac:dyDescent="0.3">
      <c r="A51" s="24" t="s">
        <v>77</v>
      </c>
      <c r="B51" s="18">
        <v>0</v>
      </c>
      <c r="C51" s="18">
        <v>0</v>
      </c>
      <c r="D51" s="18">
        <v>1</v>
      </c>
      <c r="E51" s="18">
        <v>1</v>
      </c>
      <c r="F51" s="18">
        <v>2</v>
      </c>
      <c r="J51" s="41"/>
      <c r="L51" s="41"/>
      <c r="M51" s="42"/>
      <c r="N51" s="41"/>
      <c r="O51" s="42"/>
      <c r="P51" s="41"/>
      <c r="Q51" s="41"/>
    </row>
    <row r="52" spans="1:17" ht="16.8" customHeight="1" x14ac:dyDescent="0.3">
      <c r="A52" s="24" t="s">
        <v>78</v>
      </c>
      <c r="B52" s="18">
        <v>0</v>
      </c>
      <c r="C52" s="18">
        <v>0</v>
      </c>
      <c r="D52" s="18">
        <v>1</v>
      </c>
      <c r="E52" s="18">
        <v>0</v>
      </c>
      <c r="F52" s="18">
        <v>1</v>
      </c>
      <c r="J52" s="41"/>
      <c r="L52" s="41"/>
      <c r="M52" s="42"/>
      <c r="N52" s="41"/>
      <c r="O52" s="42"/>
      <c r="P52" s="41"/>
      <c r="Q52" s="41"/>
    </row>
    <row r="53" spans="1:17" ht="16.8" customHeight="1" x14ac:dyDescent="0.3">
      <c r="A53" s="24" t="s">
        <v>68</v>
      </c>
      <c r="B53" s="18">
        <v>6</v>
      </c>
      <c r="C53" s="18">
        <v>0</v>
      </c>
      <c r="D53" s="18">
        <v>283</v>
      </c>
      <c r="E53" s="18">
        <v>33</v>
      </c>
      <c r="F53" s="18">
        <v>322</v>
      </c>
      <c r="J53" s="41"/>
      <c r="L53" s="41"/>
      <c r="M53" s="42"/>
      <c r="N53" s="41"/>
      <c r="O53" s="42"/>
      <c r="P53" s="41"/>
      <c r="Q53" s="41"/>
    </row>
    <row r="54" spans="1:17" ht="16.8" customHeight="1" x14ac:dyDescent="0.3">
      <c r="A54" s="24" t="s">
        <v>74</v>
      </c>
      <c r="B54" s="18">
        <v>38</v>
      </c>
      <c r="C54" s="18">
        <v>0</v>
      </c>
      <c r="D54" s="18">
        <v>167</v>
      </c>
      <c r="E54" s="18">
        <v>7</v>
      </c>
      <c r="F54" s="18">
        <v>212</v>
      </c>
      <c r="J54" s="41"/>
      <c r="L54" s="41"/>
      <c r="M54" s="42"/>
      <c r="N54" s="41"/>
      <c r="O54" s="42"/>
      <c r="P54" s="41"/>
      <c r="Q54" s="41"/>
    </row>
    <row r="55" spans="1:17" ht="18" x14ac:dyDescent="0.3">
      <c r="A55" s="26" t="s">
        <v>73</v>
      </c>
      <c r="B55" s="27">
        <v>47</v>
      </c>
      <c r="C55" s="27">
        <v>13</v>
      </c>
      <c r="D55" s="27">
        <v>591</v>
      </c>
      <c r="E55" s="27">
        <v>60</v>
      </c>
      <c r="F55" s="27">
        <v>711</v>
      </c>
      <c r="J55" s="41"/>
      <c r="L55" s="41"/>
      <c r="M55" s="42"/>
      <c r="N55" s="41"/>
      <c r="O55" s="42"/>
      <c r="P55" s="41"/>
      <c r="Q55" s="41"/>
    </row>
    <row r="56" spans="1:17" x14ac:dyDescent="0.3">
      <c r="J56" s="41"/>
      <c r="L56" s="41"/>
      <c r="M56" s="42"/>
      <c r="N56" s="41"/>
      <c r="O56" s="42"/>
      <c r="P56" s="41"/>
      <c r="Q56" s="41"/>
    </row>
    <row r="57" spans="1:17" x14ac:dyDescent="0.3">
      <c r="J57" s="41"/>
      <c r="L57" s="41"/>
      <c r="M57" s="42"/>
      <c r="N57" s="41"/>
      <c r="O57" s="41"/>
      <c r="P57" s="41"/>
      <c r="Q57" s="41"/>
    </row>
    <row r="58" spans="1:17" x14ac:dyDescent="0.3">
      <c r="A58" s="48" t="s">
        <v>117</v>
      </c>
      <c r="J58" s="41"/>
      <c r="L58" s="41"/>
      <c r="M58" s="42"/>
      <c r="N58" s="41"/>
      <c r="O58" s="41"/>
      <c r="P58" s="41"/>
      <c r="Q58" s="41"/>
    </row>
    <row r="59" spans="1:17" x14ac:dyDescent="0.3">
      <c r="A59" s="48" t="s">
        <v>119</v>
      </c>
      <c r="J59" s="41"/>
      <c r="L59" s="41"/>
      <c r="M59" s="42"/>
      <c r="N59" s="41"/>
      <c r="O59" s="41"/>
      <c r="P59" s="41"/>
      <c r="Q59" s="41"/>
    </row>
    <row r="60" spans="1:17" x14ac:dyDescent="0.3">
      <c r="J60" s="41"/>
      <c r="L60" s="41"/>
      <c r="M60" s="41"/>
      <c r="N60" s="41"/>
      <c r="O60" s="41"/>
      <c r="P60" s="41"/>
      <c r="Q60" s="41"/>
    </row>
    <row r="61" spans="1:17" x14ac:dyDescent="0.3">
      <c r="J61" s="41"/>
      <c r="L61" s="41"/>
      <c r="M61" s="41"/>
      <c r="N61" s="41"/>
      <c r="O61" s="41"/>
      <c r="P61" s="41"/>
      <c r="Q61" s="41"/>
    </row>
    <row r="62" spans="1:17" x14ac:dyDescent="0.3">
      <c r="J62" s="41"/>
      <c r="L62" s="41"/>
      <c r="M62" s="41"/>
      <c r="N62" s="41"/>
      <c r="O62" s="41"/>
      <c r="P62" s="41"/>
      <c r="Q62" s="41"/>
    </row>
    <row r="63" spans="1:17" x14ac:dyDescent="0.3">
      <c r="J63" s="41"/>
      <c r="L63" s="41"/>
      <c r="M63" s="41"/>
      <c r="N63" s="41"/>
      <c r="O63" s="41"/>
      <c r="P63" s="41"/>
      <c r="Q63" s="41"/>
    </row>
    <row r="64" spans="1:17" x14ac:dyDescent="0.3">
      <c r="J64" s="41"/>
      <c r="L64" s="41"/>
      <c r="M64" s="41"/>
      <c r="N64" s="41"/>
      <c r="O64" s="41"/>
      <c r="P64" s="41"/>
      <c r="Q64" s="41"/>
    </row>
  </sheetData>
  <conditionalFormatting sqref="B8:J36">
    <cfRule type="cellIs" dxfId="17" priority="25" operator="lessThan">
      <formula>0.9</formula>
    </cfRule>
    <cfRule type="cellIs" dxfId="16" priority="26" operator="between">
      <formula>0.9999999999</formula>
      <formula>0.9</formula>
    </cfRule>
    <cfRule type="cellIs" dxfId="15" priority="27" operator="equal">
      <formula>1</formula>
    </cfRule>
  </conditionalFormatting>
  <conditionalFormatting sqref="P24:P36">
    <cfRule type="cellIs" dxfId="14" priority="4" operator="lessThan">
      <formula>0.9</formula>
    </cfRule>
    <cfRule type="cellIs" dxfId="13" priority="5" operator="between">
      <formula>0.9999999999</formula>
      <formula>0.9</formula>
    </cfRule>
    <cfRule type="cellIs" dxfId="12" priority="6" operator="equal">
      <formula>1</formula>
    </cfRule>
  </conditionalFormatting>
  <conditionalFormatting sqref="P7:P19">
    <cfRule type="cellIs" dxfId="11" priority="1" operator="lessThan">
      <formula>0.9</formula>
    </cfRule>
    <cfRule type="cellIs" dxfId="10" priority="2" operator="between">
      <formula>0.9999999999</formula>
      <formula>0.9</formula>
    </cfRule>
    <cfRule type="cellIs" dxfId="9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4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T64"/>
  <sheetViews>
    <sheetView showGridLines="0" topLeftCell="A25" zoomScale="90" zoomScaleNormal="90" workbookViewId="0">
      <selection sqref="A1:V1048576"/>
    </sheetView>
  </sheetViews>
  <sheetFormatPr baseColWidth="10" defaultColWidth="11.44140625" defaultRowHeight="17.399999999999999" x14ac:dyDescent="0.3"/>
  <cols>
    <col min="1" max="1" width="31.77734375" style="14" customWidth="1"/>
    <col min="2" max="2" width="16" style="14" customWidth="1"/>
    <col min="3" max="7" width="14" style="14" customWidth="1"/>
    <col min="8" max="8" width="8.33203125" style="14" customWidth="1"/>
    <col min="9" max="9" width="15" style="14" customWidth="1"/>
    <col min="10" max="12" width="16.44140625" style="14" customWidth="1"/>
    <col min="13" max="13" width="16.88671875" style="37" customWidth="1"/>
    <col min="14" max="14" width="11.5546875" style="51"/>
    <col min="15" max="15" width="11.44140625" style="41"/>
    <col min="16" max="17" width="11.5546875" customWidth="1"/>
    <col min="18" max="16384" width="11.44140625" style="14"/>
  </cols>
  <sheetData>
    <row r="1" spans="1:20" ht="18" x14ac:dyDescent="0.3">
      <c r="A1" s="67" t="s">
        <v>120</v>
      </c>
    </row>
    <row r="3" spans="1:20" ht="19.8" x14ac:dyDescent="0.3">
      <c r="A3" s="47" t="s">
        <v>130</v>
      </c>
      <c r="B3" s="46"/>
      <c r="C3" s="46"/>
      <c r="D3" s="46"/>
      <c r="E3" s="46"/>
      <c r="F3" s="46"/>
      <c r="G3" s="46"/>
      <c r="I3" s="45" t="s">
        <v>118</v>
      </c>
      <c r="J3" s="66"/>
      <c r="K3" s="66"/>
      <c r="L3" s="66"/>
      <c r="M3" s="66"/>
    </row>
    <row r="4" spans="1:20" ht="10.199999999999999" customHeight="1" x14ac:dyDescent="0.35">
      <c r="A4" s="16"/>
      <c r="C4" s="29"/>
      <c r="D4" s="21"/>
      <c r="E4" s="21"/>
      <c r="F4" s="21"/>
      <c r="G4" s="6"/>
      <c r="H4" s="28"/>
    </row>
    <row r="5" spans="1:20" s="2" customFormat="1" ht="15.75" customHeight="1" x14ac:dyDescent="0.3">
      <c r="A5" s="1"/>
      <c r="B5" s="14"/>
      <c r="C5" s="35" t="s">
        <v>113</v>
      </c>
      <c r="D5" s="35"/>
      <c r="E5" s="35"/>
      <c r="F5" s="35"/>
      <c r="G5" s="36"/>
      <c r="I5" s="6" t="s">
        <v>126</v>
      </c>
      <c r="J5" s="14"/>
      <c r="K5" s="14"/>
      <c r="L5" s="14"/>
      <c r="M5" s="37"/>
      <c r="N5" s="52"/>
      <c r="O5" s="52"/>
    </row>
    <row r="6" spans="1:20" s="6" customFormat="1" ht="26.25" customHeight="1" x14ac:dyDescent="0.3">
      <c r="A6" s="31" t="s">
        <v>13</v>
      </c>
      <c r="B6" s="34" t="s">
        <v>7</v>
      </c>
      <c r="C6" s="22" t="s">
        <v>0</v>
      </c>
      <c r="D6" s="22" t="s">
        <v>1</v>
      </c>
      <c r="E6" s="22" t="s">
        <v>81</v>
      </c>
      <c r="F6" s="22" t="s">
        <v>74</v>
      </c>
      <c r="G6" s="33" t="s">
        <v>15</v>
      </c>
      <c r="I6" s="57" t="s">
        <v>19</v>
      </c>
      <c r="J6" s="8" t="s">
        <v>16</v>
      </c>
      <c r="K6" s="8" t="s">
        <v>17</v>
      </c>
      <c r="L6" s="8" t="s">
        <v>15</v>
      </c>
      <c r="M6" s="79" t="s">
        <v>18</v>
      </c>
      <c r="N6" s="54"/>
      <c r="O6" s="53"/>
      <c r="R6" s="21"/>
      <c r="S6" s="21"/>
      <c r="T6" s="21"/>
    </row>
    <row r="7" spans="1:20" s="6" customFormat="1" ht="16.5" customHeight="1" x14ac:dyDescent="0.3">
      <c r="A7" s="4" t="s">
        <v>33</v>
      </c>
      <c r="B7" s="5">
        <v>40848</v>
      </c>
      <c r="C7" s="5">
        <v>48</v>
      </c>
      <c r="D7" s="5">
        <v>1</v>
      </c>
      <c r="E7" s="5">
        <v>54</v>
      </c>
      <c r="F7" s="5">
        <v>24</v>
      </c>
      <c r="G7" s="5">
        <v>127</v>
      </c>
      <c r="I7" s="10" t="s">
        <v>21</v>
      </c>
      <c r="J7" s="11">
        <v>95</v>
      </c>
      <c r="K7" s="11">
        <v>19</v>
      </c>
      <c r="L7" s="12">
        <v>114</v>
      </c>
      <c r="M7" s="59">
        <f t="shared" ref="M7:M19" si="0">J7/L7</f>
        <v>0.83333333333333337</v>
      </c>
      <c r="N7" s="55"/>
      <c r="O7" s="55"/>
    </row>
    <row r="8" spans="1:20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I8" s="10" t="s">
        <v>22</v>
      </c>
      <c r="J8" s="11">
        <v>143</v>
      </c>
      <c r="K8" s="11">
        <v>49</v>
      </c>
      <c r="L8" s="12">
        <v>192</v>
      </c>
      <c r="M8" s="59">
        <f t="shared" si="0"/>
        <v>0.74479166666666663</v>
      </c>
      <c r="N8" s="41"/>
      <c r="O8" s="55"/>
    </row>
    <row r="9" spans="1:20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I9" s="10" t="s">
        <v>23</v>
      </c>
      <c r="J9" s="11">
        <v>65</v>
      </c>
      <c r="K9" s="11">
        <v>24</v>
      </c>
      <c r="L9" s="12">
        <v>89</v>
      </c>
      <c r="M9" s="59">
        <f t="shared" si="0"/>
        <v>0.7303370786516854</v>
      </c>
      <c r="N9" s="41"/>
      <c r="O9" s="55"/>
    </row>
    <row r="10" spans="1:20" ht="15" customHeight="1" x14ac:dyDescent="0.3">
      <c r="A10" s="17" t="s">
        <v>38</v>
      </c>
      <c r="B10" s="30">
        <v>0.91524676850763809</v>
      </c>
      <c r="C10" s="30">
        <v>0.97916666666666663</v>
      </c>
      <c r="D10" s="30">
        <v>1</v>
      </c>
      <c r="E10" s="30">
        <v>0.53703703703703709</v>
      </c>
      <c r="F10" s="30">
        <v>1</v>
      </c>
      <c r="G10" s="30">
        <v>0.79527559055118113</v>
      </c>
      <c r="I10" s="10" t="s">
        <v>24</v>
      </c>
      <c r="J10" s="11">
        <v>202</v>
      </c>
      <c r="K10" s="11">
        <v>99</v>
      </c>
      <c r="L10" s="12">
        <v>301</v>
      </c>
      <c r="M10" s="59">
        <f t="shared" si="0"/>
        <v>0.67109634551495012</v>
      </c>
      <c r="N10" s="41"/>
      <c r="O10" s="55"/>
    </row>
    <row r="11" spans="1:20" ht="15" customHeight="1" x14ac:dyDescent="0.3">
      <c r="A11" s="17" t="s">
        <v>39</v>
      </c>
      <c r="B11" s="30">
        <v>0.91524676850763809</v>
      </c>
      <c r="C11" s="30">
        <v>0.97916666666666663</v>
      </c>
      <c r="D11" s="30">
        <v>1</v>
      </c>
      <c r="E11" s="30">
        <v>0.53703703703703709</v>
      </c>
      <c r="F11" s="30">
        <v>1</v>
      </c>
      <c r="G11" s="30">
        <v>0.79527559055118113</v>
      </c>
      <c r="I11" s="10" t="s">
        <v>25</v>
      </c>
      <c r="J11" s="11">
        <v>99</v>
      </c>
      <c r="K11" s="11">
        <v>11</v>
      </c>
      <c r="L11" s="12">
        <v>110</v>
      </c>
      <c r="M11" s="59">
        <f t="shared" si="0"/>
        <v>0.9</v>
      </c>
      <c r="N11" s="41"/>
      <c r="O11" s="55"/>
    </row>
    <row r="12" spans="1:20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I12" s="10" t="s">
        <v>26</v>
      </c>
      <c r="J12" s="11">
        <v>72</v>
      </c>
      <c r="K12" s="11">
        <v>14</v>
      </c>
      <c r="L12" s="12">
        <v>86</v>
      </c>
      <c r="M12" s="59">
        <f t="shared" si="0"/>
        <v>0.83720930232558144</v>
      </c>
      <c r="N12" s="41"/>
      <c r="O12" s="55"/>
    </row>
    <row r="13" spans="1:20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I13" s="10" t="s">
        <v>27</v>
      </c>
      <c r="J13" s="11">
        <v>131</v>
      </c>
      <c r="K13" s="11">
        <v>105</v>
      </c>
      <c r="L13" s="12">
        <v>236</v>
      </c>
      <c r="M13" s="59">
        <f t="shared" si="0"/>
        <v>0.55508474576271183</v>
      </c>
      <c r="N13" s="41"/>
      <c r="O13" s="55"/>
    </row>
    <row r="14" spans="1:20" ht="15" customHeight="1" x14ac:dyDescent="0.3">
      <c r="A14" s="17" t="s">
        <v>42</v>
      </c>
      <c r="B14" s="30">
        <v>0.8812181746964356</v>
      </c>
      <c r="C14" s="30">
        <v>1</v>
      </c>
      <c r="D14" s="30">
        <v>0</v>
      </c>
      <c r="E14" s="30">
        <v>0.31481481481481483</v>
      </c>
      <c r="F14" s="30">
        <v>1</v>
      </c>
      <c r="G14" s="30">
        <v>0.70078740157480313</v>
      </c>
      <c r="I14" s="10" t="s">
        <v>28</v>
      </c>
      <c r="J14" s="11">
        <v>271</v>
      </c>
      <c r="K14" s="11">
        <v>146</v>
      </c>
      <c r="L14" s="12">
        <v>417</v>
      </c>
      <c r="M14" s="59">
        <f t="shared" si="0"/>
        <v>0.64988009592326135</v>
      </c>
      <c r="N14" s="41"/>
      <c r="O14" s="55"/>
    </row>
    <row r="15" spans="1:20" ht="15" customHeight="1" x14ac:dyDescent="0.3">
      <c r="A15" s="17" t="s">
        <v>43</v>
      </c>
      <c r="B15" s="30">
        <v>0.8812181746964356</v>
      </c>
      <c r="C15" s="30">
        <v>1</v>
      </c>
      <c r="D15" s="30">
        <v>0</v>
      </c>
      <c r="E15" s="30">
        <v>0.31481481481481483</v>
      </c>
      <c r="F15" s="30">
        <v>1</v>
      </c>
      <c r="G15" s="30">
        <v>0.70078740157480313</v>
      </c>
      <c r="I15" s="10" t="s">
        <v>29</v>
      </c>
      <c r="J15" s="11">
        <v>163</v>
      </c>
      <c r="K15" s="11">
        <v>46</v>
      </c>
      <c r="L15" s="12">
        <v>209</v>
      </c>
      <c r="M15" s="59">
        <f t="shared" si="0"/>
        <v>0.77990430622009566</v>
      </c>
      <c r="N15" s="41"/>
      <c r="O15" s="55"/>
    </row>
    <row r="16" spans="1:20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0.46296296296296297</v>
      </c>
      <c r="F16" s="30">
        <v>1</v>
      </c>
      <c r="G16" s="30">
        <v>0.77165354330708658</v>
      </c>
      <c r="I16" s="10" t="s">
        <v>30</v>
      </c>
      <c r="J16" s="11">
        <v>247</v>
      </c>
      <c r="K16" s="11">
        <v>72</v>
      </c>
      <c r="L16" s="12">
        <v>319</v>
      </c>
      <c r="M16" s="59">
        <f t="shared" si="0"/>
        <v>0.77429467084639503</v>
      </c>
      <c r="N16" s="41"/>
      <c r="O16" s="55"/>
    </row>
    <row r="17" spans="1:15" ht="15" customHeight="1" x14ac:dyDescent="0.3">
      <c r="A17" s="17" t="s">
        <v>45</v>
      </c>
      <c r="B17" s="30">
        <v>0.96041421856639253</v>
      </c>
      <c r="C17" s="30">
        <v>1</v>
      </c>
      <c r="D17" s="30">
        <v>1</v>
      </c>
      <c r="E17" s="30">
        <v>0.40740740740740738</v>
      </c>
      <c r="F17" s="30">
        <v>1</v>
      </c>
      <c r="G17" s="30">
        <v>0.74803149606299213</v>
      </c>
      <c r="I17" s="10" t="s">
        <v>31</v>
      </c>
      <c r="J17" s="11">
        <v>135</v>
      </c>
      <c r="K17" s="11">
        <v>59</v>
      </c>
      <c r="L17" s="12">
        <v>194</v>
      </c>
      <c r="M17" s="59">
        <f t="shared" si="0"/>
        <v>0.69587628865979378</v>
      </c>
      <c r="N17" s="41"/>
      <c r="O17" s="55"/>
    </row>
    <row r="18" spans="1:15" ht="15" customHeight="1" x14ac:dyDescent="0.3">
      <c r="A18" s="17" t="s">
        <v>64</v>
      </c>
      <c r="B18" s="30">
        <v>0.97882393262828049</v>
      </c>
      <c r="C18" s="30">
        <v>0.97916666666666663</v>
      </c>
      <c r="D18" s="30">
        <v>1</v>
      </c>
      <c r="E18" s="30">
        <v>1</v>
      </c>
      <c r="F18" s="30">
        <v>1</v>
      </c>
      <c r="G18" s="30">
        <v>0.99212598425196852</v>
      </c>
      <c r="I18" s="10" t="s">
        <v>32</v>
      </c>
      <c r="J18" s="11">
        <v>138</v>
      </c>
      <c r="K18" s="11">
        <v>28</v>
      </c>
      <c r="L18" s="12">
        <v>166</v>
      </c>
      <c r="M18" s="59">
        <f t="shared" si="0"/>
        <v>0.83132530120481929</v>
      </c>
      <c r="N18" s="41"/>
      <c r="O18" s="55"/>
    </row>
    <row r="19" spans="1:15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I19" s="43" t="s">
        <v>15</v>
      </c>
      <c r="J19" s="44">
        <v>1761</v>
      </c>
      <c r="K19" s="44">
        <v>672</v>
      </c>
      <c r="L19" s="44">
        <v>2433</v>
      </c>
      <c r="M19" s="59">
        <f t="shared" si="0"/>
        <v>0.72379778051787913</v>
      </c>
      <c r="N19" s="41"/>
      <c r="O19" s="55"/>
    </row>
    <row r="20" spans="1:15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1</v>
      </c>
      <c r="F20" s="30">
        <v>1</v>
      </c>
      <c r="G20" s="30">
        <v>1</v>
      </c>
      <c r="N20" s="41"/>
      <c r="O20" s="55"/>
    </row>
    <row r="21" spans="1:15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1</v>
      </c>
      <c r="F21" s="30">
        <v>1</v>
      </c>
      <c r="G21" s="30">
        <v>1</v>
      </c>
      <c r="N21" s="41"/>
      <c r="O21" s="55"/>
    </row>
    <row r="22" spans="1:15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1</v>
      </c>
      <c r="F22" s="30">
        <v>1</v>
      </c>
      <c r="G22" s="30">
        <v>1</v>
      </c>
      <c r="I22" s="6" t="s">
        <v>129</v>
      </c>
      <c r="N22" s="41"/>
      <c r="O22" s="55"/>
    </row>
    <row r="23" spans="1:15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1</v>
      </c>
      <c r="F23" s="30">
        <v>1</v>
      </c>
      <c r="G23" s="30">
        <v>1</v>
      </c>
      <c r="I23" s="7" t="s">
        <v>19</v>
      </c>
      <c r="J23" s="8" t="s">
        <v>16</v>
      </c>
      <c r="K23" s="8" t="s">
        <v>17</v>
      </c>
      <c r="L23" s="8" t="s">
        <v>15</v>
      </c>
      <c r="M23" s="79" t="s">
        <v>18</v>
      </c>
      <c r="N23" s="41"/>
      <c r="O23" s="55"/>
    </row>
    <row r="24" spans="1:15" ht="15" customHeight="1" x14ac:dyDescent="0.3">
      <c r="A24" s="17" t="s">
        <v>49</v>
      </c>
      <c r="B24" s="30">
        <v>0.83783783783783783</v>
      </c>
      <c r="C24" s="30">
        <v>0.97916666666666663</v>
      </c>
      <c r="D24" s="30">
        <v>1</v>
      </c>
      <c r="E24" s="30">
        <v>0.22222222222222221</v>
      </c>
      <c r="F24" s="30">
        <v>1</v>
      </c>
      <c r="G24" s="30">
        <v>0.66141732283464572</v>
      </c>
      <c r="I24" s="10" t="s">
        <v>21</v>
      </c>
      <c r="J24" s="11">
        <v>0</v>
      </c>
      <c r="K24" s="11">
        <v>0</v>
      </c>
      <c r="L24" s="12">
        <v>0</v>
      </c>
      <c r="M24" s="59" t="s">
        <v>20</v>
      </c>
      <c r="N24" s="41"/>
      <c r="O24" s="55"/>
    </row>
    <row r="25" spans="1:15" ht="15" customHeight="1" x14ac:dyDescent="0.3">
      <c r="A25" s="17" t="s">
        <v>50</v>
      </c>
      <c r="B25" s="30">
        <v>0.64140227183705445</v>
      </c>
      <c r="C25" s="30">
        <v>0.60416666666666663</v>
      </c>
      <c r="D25" s="30">
        <v>0</v>
      </c>
      <c r="E25" s="30">
        <v>0.1111111111111111</v>
      </c>
      <c r="F25" s="30">
        <v>1</v>
      </c>
      <c r="G25" s="30">
        <v>0.46456692913385828</v>
      </c>
      <c r="I25" s="10" t="s">
        <v>22</v>
      </c>
      <c r="J25" s="11">
        <v>5</v>
      </c>
      <c r="K25" s="11">
        <v>0</v>
      </c>
      <c r="L25" s="12">
        <v>5</v>
      </c>
      <c r="M25" s="59">
        <f t="shared" ref="M25:M36" si="1">+J25/L25</f>
        <v>1</v>
      </c>
      <c r="N25" s="41"/>
      <c r="O25" s="55"/>
    </row>
    <row r="26" spans="1:15" ht="15" customHeight="1" x14ac:dyDescent="0.3">
      <c r="A26" s="17" t="s">
        <v>51</v>
      </c>
      <c r="B26" s="30">
        <v>0.63792596944770863</v>
      </c>
      <c r="C26" s="30">
        <v>0.60416666666666663</v>
      </c>
      <c r="D26" s="30">
        <v>0</v>
      </c>
      <c r="E26" s="30">
        <v>0.1111111111111111</v>
      </c>
      <c r="F26" s="30">
        <v>0.875</v>
      </c>
      <c r="G26" s="30">
        <v>0.44094488188976377</v>
      </c>
      <c r="I26" s="10" t="s">
        <v>23</v>
      </c>
      <c r="J26" s="11">
        <v>0</v>
      </c>
      <c r="K26" s="11">
        <v>0</v>
      </c>
      <c r="L26" s="12">
        <v>0</v>
      </c>
      <c r="M26" s="59" t="s">
        <v>20</v>
      </c>
      <c r="N26" s="41"/>
      <c r="O26" s="55"/>
    </row>
    <row r="27" spans="1:15" ht="15" customHeight="1" x14ac:dyDescent="0.3">
      <c r="A27" s="17" t="s">
        <v>52</v>
      </c>
      <c r="B27" s="30">
        <v>0.63792596944770863</v>
      </c>
      <c r="C27" s="30">
        <v>0.60416666666666663</v>
      </c>
      <c r="D27" s="30">
        <v>0</v>
      </c>
      <c r="E27" s="30">
        <v>0.1111111111111111</v>
      </c>
      <c r="F27" s="30">
        <v>0.875</v>
      </c>
      <c r="G27" s="30">
        <v>0.44094488188976377</v>
      </c>
      <c r="I27" s="10" t="s">
        <v>24</v>
      </c>
      <c r="J27" s="11">
        <v>3</v>
      </c>
      <c r="K27" s="11">
        <v>0</v>
      </c>
      <c r="L27" s="12">
        <v>3</v>
      </c>
      <c r="M27" s="59">
        <f t="shared" si="1"/>
        <v>1</v>
      </c>
      <c r="N27" s="41"/>
      <c r="O27" s="55"/>
    </row>
    <row r="28" spans="1:15" ht="15" customHeight="1" x14ac:dyDescent="0.3">
      <c r="A28" s="17" t="s">
        <v>53</v>
      </c>
      <c r="B28" s="30">
        <v>0.70703584018801413</v>
      </c>
      <c r="C28" s="30">
        <v>0.97916666666666663</v>
      </c>
      <c r="D28" s="30">
        <v>0</v>
      </c>
      <c r="E28" s="30">
        <v>0.14814814814814814</v>
      </c>
      <c r="F28" s="30">
        <v>0.91666666666666663</v>
      </c>
      <c r="G28" s="30">
        <v>0.60629921259842523</v>
      </c>
      <c r="I28" s="10" t="s">
        <v>25</v>
      </c>
      <c r="J28" s="11">
        <v>6</v>
      </c>
      <c r="K28" s="11">
        <v>0</v>
      </c>
      <c r="L28" s="12">
        <v>6</v>
      </c>
      <c r="M28" s="59">
        <f t="shared" si="1"/>
        <v>1</v>
      </c>
      <c r="N28" s="41"/>
      <c r="O28" s="55"/>
    </row>
    <row r="29" spans="1:15" ht="15" customHeight="1" x14ac:dyDescent="0.3">
      <c r="A29" s="17" t="s">
        <v>54</v>
      </c>
      <c r="B29" s="30">
        <v>0.82971014492753625</v>
      </c>
      <c r="C29" s="30">
        <v>0.9375</v>
      </c>
      <c r="D29" s="30">
        <v>1</v>
      </c>
      <c r="E29" s="30">
        <v>0.94444444444444442</v>
      </c>
      <c r="F29" s="30">
        <v>1</v>
      </c>
      <c r="G29" s="30">
        <v>0.952755905511811</v>
      </c>
      <c r="I29" s="10" t="s">
        <v>26</v>
      </c>
      <c r="J29" s="11">
        <v>4</v>
      </c>
      <c r="K29" s="11">
        <v>0</v>
      </c>
      <c r="L29" s="12">
        <v>4</v>
      </c>
      <c r="M29" s="59">
        <f t="shared" si="1"/>
        <v>1</v>
      </c>
      <c r="N29" s="41"/>
      <c r="O29" s="55"/>
    </row>
    <row r="30" spans="1:15" ht="15" customHeight="1" x14ac:dyDescent="0.3">
      <c r="A30" s="17" t="s">
        <v>55</v>
      </c>
      <c r="B30" s="30">
        <v>0.5764052095573835</v>
      </c>
      <c r="C30" s="30">
        <v>1</v>
      </c>
      <c r="D30" s="30">
        <v>0</v>
      </c>
      <c r="E30" s="30">
        <v>0.18518518518518517</v>
      </c>
      <c r="F30" s="30">
        <v>1</v>
      </c>
      <c r="G30" s="30">
        <v>0.64566929133858264</v>
      </c>
      <c r="I30" s="10" t="s">
        <v>27</v>
      </c>
      <c r="J30" s="11">
        <v>4</v>
      </c>
      <c r="K30" s="11">
        <v>1</v>
      </c>
      <c r="L30" s="12">
        <v>5</v>
      </c>
      <c r="M30" s="59">
        <f t="shared" si="1"/>
        <v>0.8</v>
      </c>
      <c r="N30" s="41"/>
      <c r="O30" s="55"/>
    </row>
    <row r="31" spans="1:15" ht="15" customHeight="1" x14ac:dyDescent="0.3">
      <c r="A31" s="17" t="s">
        <v>56</v>
      </c>
      <c r="B31" s="30">
        <v>0.90853897375636505</v>
      </c>
      <c r="C31" s="30">
        <v>1</v>
      </c>
      <c r="D31" s="30">
        <v>1</v>
      </c>
      <c r="E31" s="30">
        <v>0.24074074074074073</v>
      </c>
      <c r="F31" s="30">
        <v>1</v>
      </c>
      <c r="G31" s="30">
        <v>0.67716535433070868</v>
      </c>
      <c r="I31" s="10" t="s">
        <v>28</v>
      </c>
      <c r="J31" s="11">
        <v>7</v>
      </c>
      <c r="K31" s="11">
        <v>0</v>
      </c>
      <c r="L31" s="12">
        <v>7</v>
      </c>
      <c r="M31" s="59">
        <f t="shared" si="1"/>
        <v>1</v>
      </c>
      <c r="N31" s="41"/>
      <c r="O31" s="55"/>
    </row>
    <row r="32" spans="1:15" ht="15" customHeight="1" x14ac:dyDescent="0.3">
      <c r="A32" s="17" t="s">
        <v>57</v>
      </c>
      <c r="B32" s="30">
        <v>0.5495495495495496</v>
      </c>
      <c r="C32" s="30">
        <v>1</v>
      </c>
      <c r="D32" s="30">
        <v>0</v>
      </c>
      <c r="E32" s="30">
        <v>0.16666666666666666</v>
      </c>
      <c r="F32" s="30">
        <v>1</v>
      </c>
      <c r="G32" s="30">
        <v>0.63779527559055116</v>
      </c>
      <c r="I32" s="10" t="s">
        <v>29</v>
      </c>
      <c r="J32" s="11">
        <v>2</v>
      </c>
      <c r="K32" s="11">
        <v>0</v>
      </c>
      <c r="L32" s="12">
        <v>2</v>
      </c>
      <c r="M32" s="59">
        <f t="shared" si="1"/>
        <v>1</v>
      </c>
      <c r="N32" s="41"/>
      <c r="O32" s="55"/>
    </row>
    <row r="33" spans="1:17" ht="15" customHeight="1" x14ac:dyDescent="0.3">
      <c r="A33" s="17" t="s">
        <v>58</v>
      </c>
      <c r="B33" s="30">
        <v>0.60047003525264397</v>
      </c>
      <c r="C33" s="30">
        <v>0.97916666666666663</v>
      </c>
      <c r="D33" s="30">
        <v>0</v>
      </c>
      <c r="E33" s="30">
        <v>0.14814814814814814</v>
      </c>
      <c r="F33" s="30">
        <v>1</v>
      </c>
      <c r="G33" s="30">
        <v>0.62204724409448819</v>
      </c>
      <c r="I33" s="10" t="s">
        <v>30</v>
      </c>
      <c r="J33" s="11">
        <v>2</v>
      </c>
      <c r="K33" s="11">
        <v>1</v>
      </c>
      <c r="L33" s="12">
        <v>3</v>
      </c>
      <c r="M33" s="59">
        <f t="shared" si="1"/>
        <v>0.66666666666666663</v>
      </c>
      <c r="N33" s="41"/>
      <c r="O33" s="55"/>
    </row>
    <row r="34" spans="1:17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1</v>
      </c>
      <c r="I34" s="10" t="s">
        <v>31</v>
      </c>
      <c r="J34" s="11">
        <v>1</v>
      </c>
      <c r="K34" s="11">
        <v>0</v>
      </c>
      <c r="L34" s="12">
        <v>1</v>
      </c>
      <c r="M34" s="59">
        <f t="shared" si="1"/>
        <v>1</v>
      </c>
      <c r="N34" s="41"/>
      <c r="O34" s="55"/>
    </row>
    <row r="35" spans="1:17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1</v>
      </c>
      <c r="I35" s="10" t="s">
        <v>32</v>
      </c>
      <c r="J35" s="11">
        <v>0</v>
      </c>
      <c r="K35" s="11">
        <v>0</v>
      </c>
      <c r="L35" s="12">
        <v>0</v>
      </c>
      <c r="M35" s="59" t="s">
        <v>20</v>
      </c>
      <c r="N35" s="41"/>
      <c r="O35" s="55"/>
    </row>
    <row r="36" spans="1:17" ht="15" customHeight="1" x14ac:dyDescent="0.3">
      <c r="A36" s="17" t="s">
        <v>61</v>
      </c>
      <c r="B36" s="30">
        <v>0.76696533490011753</v>
      </c>
      <c r="C36" s="30">
        <v>0.97916666666666663</v>
      </c>
      <c r="D36" s="30">
        <v>0</v>
      </c>
      <c r="E36" s="30">
        <v>0.20370370370370369</v>
      </c>
      <c r="F36" s="30">
        <v>8.3333333333333329E-2</v>
      </c>
      <c r="G36" s="30">
        <v>0.47244094488188976</v>
      </c>
      <c r="I36" s="13" t="s">
        <v>15</v>
      </c>
      <c r="J36" s="12">
        <v>34</v>
      </c>
      <c r="K36" s="12">
        <v>2</v>
      </c>
      <c r="L36" s="12">
        <v>36</v>
      </c>
      <c r="M36" s="59">
        <f t="shared" si="1"/>
        <v>0.94444444444444442</v>
      </c>
      <c r="N36" s="41"/>
      <c r="O36" s="55"/>
    </row>
    <row r="38" spans="1:17" ht="18" x14ac:dyDescent="0.3">
      <c r="A38" s="15" t="s">
        <v>116</v>
      </c>
    </row>
    <row r="39" spans="1:17" s="74" customFormat="1" ht="27.6" x14ac:dyDescent="0.2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M39" s="38"/>
      <c r="N39" s="81"/>
      <c r="O39" s="75"/>
      <c r="P39" s="76"/>
      <c r="Q39" s="76"/>
    </row>
    <row r="40" spans="1:17" ht="16.8" customHeight="1" x14ac:dyDescent="0.3">
      <c r="A40" s="24" t="s">
        <v>65</v>
      </c>
      <c r="B40" s="18">
        <v>0</v>
      </c>
      <c r="C40" s="18">
        <v>0</v>
      </c>
      <c r="D40" s="18">
        <v>2</v>
      </c>
      <c r="E40" s="18">
        <v>0</v>
      </c>
      <c r="F40" s="18">
        <v>2</v>
      </c>
    </row>
    <row r="41" spans="1:17" ht="16.8" customHeight="1" x14ac:dyDescent="0.3">
      <c r="A41" s="24" t="s">
        <v>0</v>
      </c>
      <c r="B41" s="18">
        <v>0</v>
      </c>
      <c r="C41" s="18">
        <v>0</v>
      </c>
      <c r="D41" s="18">
        <v>48</v>
      </c>
      <c r="E41" s="18">
        <v>0</v>
      </c>
      <c r="F41" s="18">
        <v>48</v>
      </c>
      <c r="J41" s="42"/>
      <c r="K41" s="41"/>
      <c r="L41" s="42"/>
      <c r="M41" s="80"/>
    </row>
    <row r="42" spans="1:17" ht="16.8" customHeight="1" x14ac:dyDescent="0.3">
      <c r="A42" s="24" t="s">
        <v>75</v>
      </c>
      <c r="B42" s="18">
        <v>10</v>
      </c>
      <c r="C42" s="18">
        <v>0</v>
      </c>
      <c r="D42" s="18">
        <v>236</v>
      </c>
      <c r="E42" s="18">
        <v>17</v>
      </c>
      <c r="F42" s="18">
        <v>263</v>
      </c>
      <c r="J42" s="42"/>
      <c r="K42" s="41"/>
      <c r="L42" s="42"/>
      <c r="M42" s="80"/>
    </row>
    <row r="43" spans="1:17" ht="16.8" customHeight="1" x14ac:dyDescent="0.3">
      <c r="A43" s="24" t="s">
        <v>76</v>
      </c>
      <c r="B43" s="18">
        <v>0</v>
      </c>
      <c r="C43" s="18">
        <v>0</v>
      </c>
      <c r="D43" s="18">
        <v>153</v>
      </c>
      <c r="E43" s="18">
        <v>5</v>
      </c>
      <c r="F43" s="18">
        <v>158</v>
      </c>
      <c r="J43" s="42"/>
      <c r="K43" s="41"/>
      <c r="L43" s="42"/>
      <c r="M43" s="80"/>
    </row>
    <row r="44" spans="1:17" ht="16.8" customHeight="1" x14ac:dyDescent="0.3">
      <c r="A44" s="24" t="s">
        <v>8</v>
      </c>
      <c r="B44" s="18">
        <v>2</v>
      </c>
      <c r="C44" s="18">
        <v>1</v>
      </c>
      <c r="D44" s="18">
        <v>35</v>
      </c>
      <c r="E44" s="18">
        <v>2</v>
      </c>
      <c r="F44" s="18">
        <v>40</v>
      </c>
      <c r="J44" s="42"/>
      <c r="K44" s="41"/>
      <c r="L44" s="42"/>
      <c r="M44" s="80"/>
    </row>
    <row r="45" spans="1:17" ht="16.8" customHeight="1" x14ac:dyDescent="0.3">
      <c r="A45" s="24" t="s">
        <v>6</v>
      </c>
      <c r="B45" s="18">
        <v>1</v>
      </c>
      <c r="C45" s="18">
        <v>0</v>
      </c>
      <c r="D45" s="18">
        <v>28</v>
      </c>
      <c r="E45" s="18">
        <v>2</v>
      </c>
      <c r="F45" s="18">
        <v>31</v>
      </c>
      <c r="J45" s="42"/>
      <c r="K45" s="41"/>
      <c r="L45" s="42"/>
      <c r="M45" s="80"/>
    </row>
    <row r="46" spans="1:17" ht="16.8" customHeight="1" x14ac:dyDescent="0.3">
      <c r="A46" s="24" t="s">
        <v>1</v>
      </c>
      <c r="B46" s="18">
        <v>0</v>
      </c>
      <c r="C46" s="18">
        <v>0</v>
      </c>
      <c r="D46" s="18">
        <v>1</v>
      </c>
      <c r="E46" s="18">
        <v>0</v>
      </c>
      <c r="F46" s="18">
        <v>1</v>
      </c>
      <c r="J46" s="42"/>
      <c r="K46" s="41"/>
      <c r="L46" s="42"/>
      <c r="M46" s="80"/>
    </row>
    <row r="47" spans="1:17" ht="16.8" customHeight="1" x14ac:dyDescent="0.3">
      <c r="A47" s="24" t="s">
        <v>2</v>
      </c>
      <c r="B47" s="18">
        <v>0</v>
      </c>
      <c r="C47" s="18">
        <v>0</v>
      </c>
      <c r="D47" s="18">
        <v>1</v>
      </c>
      <c r="E47" s="18">
        <v>0</v>
      </c>
      <c r="F47" s="18">
        <v>1</v>
      </c>
      <c r="J47" s="42"/>
      <c r="K47" s="41"/>
      <c r="L47" s="42"/>
      <c r="M47" s="80"/>
    </row>
    <row r="48" spans="1:17" ht="16.8" customHeight="1" x14ac:dyDescent="0.3">
      <c r="A48" s="24" t="s">
        <v>9</v>
      </c>
      <c r="B48" s="18">
        <v>0</v>
      </c>
      <c r="C48" s="18">
        <v>0</v>
      </c>
      <c r="D48" s="18">
        <v>0</v>
      </c>
      <c r="E48" s="18">
        <v>1</v>
      </c>
      <c r="F48" s="18">
        <v>1</v>
      </c>
      <c r="J48" s="42"/>
      <c r="K48" s="41"/>
      <c r="L48" s="42"/>
      <c r="M48" s="80"/>
    </row>
    <row r="49" spans="1:13" ht="16.8" customHeight="1" x14ac:dyDescent="0.3">
      <c r="A49" s="24" t="s">
        <v>68</v>
      </c>
      <c r="B49" s="18">
        <v>2</v>
      </c>
      <c r="C49" s="18">
        <v>0</v>
      </c>
      <c r="D49" s="18">
        <v>146</v>
      </c>
      <c r="E49" s="18">
        <v>44</v>
      </c>
      <c r="F49" s="18">
        <v>192</v>
      </c>
      <c r="J49" s="42"/>
      <c r="K49" s="41"/>
      <c r="L49" s="42"/>
      <c r="M49" s="80"/>
    </row>
    <row r="50" spans="1:13" ht="16.8" customHeight="1" x14ac:dyDescent="0.3">
      <c r="A50" s="24" t="s">
        <v>74</v>
      </c>
      <c r="B50" s="18">
        <v>21</v>
      </c>
      <c r="C50" s="18">
        <v>0</v>
      </c>
      <c r="D50" s="18">
        <v>3</v>
      </c>
      <c r="E50" s="18">
        <v>0</v>
      </c>
      <c r="F50" s="18">
        <v>24</v>
      </c>
      <c r="J50" s="42"/>
      <c r="K50" s="41"/>
      <c r="L50" s="42"/>
      <c r="M50" s="80"/>
    </row>
    <row r="51" spans="1:13" ht="18" x14ac:dyDescent="0.3">
      <c r="A51" s="26" t="s">
        <v>73</v>
      </c>
      <c r="B51" s="27">
        <v>36</v>
      </c>
      <c r="C51" s="27">
        <v>1</v>
      </c>
      <c r="D51" s="27">
        <v>653</v>
      </c>
      <c r="E51" s="27">
        <v>71</v>
      </c>
      <c r="F51" s="27">
        <v>761</v>
      </c>
      <c r="J51" s="42"/>
      <c r="K51" s="41"/>
      <c r="L51" s="42"/>
      <c r="M51" s="80"/>
    </row>
    <row r="52" spans="1:13" x14ac:dyDescent="0.3">
      <c r="J52" s="42"/>
      <c r="K52" s="41"/>
      <c r="L52" s="42"/>
      <c r="M52" s="80"/>
    </row>
    <row r="53" spans="1:13" x14ac:dyDescent="0.3">
      <c r="J53" s="42"/>
      <c r="K53" s="41"/>
      <c r="L53" s="42"/>
      <c r="M53" s="80"/>
    </row>
    <row r="54" spans="1:13" x14ac:dyDescent="0.3">
      <c r="A54" s="48" t="s">
        <v>117</v>
      </c>
      <c r="J54" s="42"/>
      <c r="K54" s="41"/>
      <c r="L54" s="42"/>
      <c r="M54" s="80"/>
    </row>
    <row r="55" spans="1:13" x14ac:dyDescent="0.3">
      <c r="A55" s="48" t="s">
        <v>119</v>
      </c>
      <c r="J55" s="42"/>
      <c r="K55" s="41"/>
      <c r="L55" s="42"/>
      <c r="M55" s="80"/>
    </row>
    <row r="56" spans="1:13" x14ac:dyDescent="0.3">
      <c r="J56" s="42"/>
      <c r="K56" s="41"/>
      <c r="L56" s="42"/>
      <c r="M56" s="80"/>
    </row>
    <row r="57" spans="1:13" x14ac:dyDescent="0.3">
      <c r="J57" s="42"/>
      <c r="K57" s="41"/>
      <c r="L57" s="41"/>
      <c r="M57" s="80"/>
    </row>
    <row r="58" spans="1:13" x14ac:dyDescent="0.3">
      <c r="J58" s="42"/>
      <c r="K58" s="41"/>
      <c r="L58" s="41"/>
      <c r="M58" s="80"/>
    </row>
    <row r="59" spans="1:13" x14ac:dyDescent="0.3">
      <c r="J59" s="42"/>
      <c r="K59" s="41"/>
      <c r="L59" s="41"/>
      <c r="M59" s="80"/>
    </row>
    <row r="60" spans="1:13" x14ac:dyDescent="0.3">
      <c r="J60" s="41"/>
      <c r="K60" s="41"/>
      <c r="L60" s="41"/>
      <c r="M60" s="80"/>
    </row>
    <row r="61" spans="1:13" x14ac:dyDescent="0.3">
      <c r="J61" s="41"/>
      <c r="K61" s="41"/>
      <c r="L61" s="41"/>
      <c r="M61" s="80"/>
    </row>
    <row r="62" spans="1:13" x14ac:dyDescent="0.3">
      <c r="J62" s="41"/>
      <c r="K62" s="41"/>
      <c r="L62" s="41"/>
      <c r="M62" s="80"/>
    </row>
    <row r="63" spans="1:13" x14ac:dyDescent="0.3">
      <c r="J63" s="41"/>
      <c r="K63" s="41"/>
      <c r="L63" s="41"/>
      <c r="M63" s="80"/>
    </row>
    <row r="64" spans="1:13" x14ac:dyDescent="0.3">
      <c r="J64" s="41"/>
      <c r="K64" s="41"/>
      <c r="L64" s="41"/>
      <c r="M64" s="80"/>
    </row>
  </sheetData>
  <conditionalFormatting sqref="B8:G36">
    <cfRule type="cellIs" dxfId="8" priority="25" operator="lessThan">
      <formula>0.9</formula>
    </cfRule>
    <cfRule type="cellIs" dxfId="7" priority="26" operator="between">
      <formula>0.9999999999</formula>
      <formula>0.9</formula>
    </cfRule>
    <cfRule type="cellIs" dxfId="6" priority="27" operator="equal">
      <formula>1</formula>
    </cfRule>
  </conditionalFormatting>
  <conditionalFormatting sqref="M24:M36">
    <cfRule type="cellIs" dxfId="5" priority="4" operator="lessThan">
      <formula>0.9</formula>
    </cfRule>
    <cfRule type="cellIs" dxfId="4" priority="5" operator="between">
      <formula>0.9999999999</formula>
      <formula>0.9</formula>
    </cfRule>
    <cfRule type="cellIs" dxfId="3" priority="6" operator="equal">
      <formula>1</formula>
    </cfRule>
  </conditionalFormatting>
  <conditionalFormatting sqref="M7:M19">
    <cfRule type="cellIs" dxfId="2" priority="1" operator="lessThan">
      <formula>0.9</formula>
    </cfRule>
    <cfRule type="cellIs" dxfId="1" priority="2" operator="between">
      <formula>0.9999999999</formula>
      <formula>0.9</formula>
    </cfRule>
    <cfRule type="cellIs" dxfId="0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</sheetPr>
  <dimension ref="A1:P63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3.109375" style="14" customWidth="1"/>
    <col min="3" max="9" width="12.33203125" style="14" customWidth="1"/>
    <col min="10" max="10" width="8.33203125" style="41" customWidth="1"/>
    <col min="11" max="14" width="15.8867187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ht="10.199999999999999" customHeight="1" x14ac:dyDescent="0.35">
      <c r="A4" s="16"/>
      <c r="C4" s="28"/>
      <c r="D4" s="28"/>
      <c r="E4" s="28"/>
      <c r="F4" s="28"/>
      <c r="G4" s="28"/>
      <c r="H4" s="28"/>
      <c r="I4" s="28"/>
      <c r="J4" s="61"/>
    </row>
    <row r="5" spans="1:16" s="2" customFormat="1" ht="15.75" customHeight="1" x14ac:dyDescent="0.3">
      <c r="A5" s="1"/>
      <c r="B5" s="14"/>
      <c r="C5" s="35" t="s">
        <v>84</v>
      </c>
      <c r="D5" s="35"/>
      <c r="E5" s="35"/>
      <c r="F5" s="35"/>
      <c r="G5" s="35"/>
      <c r="H5" s="36"/>
      <c r="I5" s="36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83</v>
      </c>
      <c r="F6" s="22" t="s">
        <v>78</v>
      </c>
      <c r="G6" s="22" t="s">
        <v>81</v>
      </c>
      <c r="H6" s="22" t="s">
        <v>74</v>
      </c>
      <c r="I6" s="33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58" t="s">
        <v>18</v>
      </c>
      <c r="P6" s="19"/>
    </row>
    <row r="7" spans="1:16" s="6" customFormat="1" ht="16.5" customHeight="1" x14ac:dyDescent="0.3">
      <c r="A7" s="4" t="s">
        <v>33</v>
      </c>
      <c r="B7" s="39">
        <v>40848</v>
      </c>
      <c r="C7" s="5">
        <v>3</v>
      </c>
      <c r="D7" s="5">
        <v>32</v>
      </c>
      <c r="E7" s="5">
        <v>3</v>
      </c>
      <c r="F7" s="5">
        <v>2</v>
      </c>
      <c r="G7" s="5">
        <v>27</v>
      </c>
      <c r="H7" s="5">
        <v>23</v>
      </c>
      <c r="I7" s="5">
        <v>90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23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23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23">
        <v>0.91524676850763809</v>
      </c>
      <c r="C10" s="30">
        <v>0.66666666666666663</v>
      </c>
      <c r="D10" s="30">
        <v>0.875</v>
      </c>
      <c r="E10" s="30">
        <v>1</v>
      </c>
      <c r="F10" s="30">
        <v>1</v>
      </c>
      <c r="G10" s="30">
        <v>1</v>
      </c>
      <c r="H10" s="30">
        <v>1</v>
      </c>
      <c r="I10" s="30">
        <v>0.94444444444444442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23">
        <v>0.91524676850763809</v>
      </c>
      <c r="C11" s="30">
        <v>0.66666666666666663</v>
      </c>
      <c r="D11" s="30">
        <v>0.875</v>
      </c>
      <c r="E11" s="30">
        <v>1</v>
      </c>
      <c r="F11" s="30">
        <v>1</v>
      </c>
      <c r="G11" s="30">
        <v>1</v>
      </c>
      <c r="H11" s="30">
        <v>1</v>
      </c>
      <c r="I11" s="30">
        <v>0.94444444444444442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23">
        <v>0.9804151978065021</v>
      </c>
      <c r="C12" s="30">
        <v>1</v>
      </c>
      <c r="D12" s="30">
        <v>0.875</v>
      </c>
      <c r="E12" s="30">
        <v>1</v>
      </c>
      <c r="F12" s="30">
        <v>1</v>
      </c>
      <c r="G12" s="30">
        <v>1</v>
      </c>
      <c r="H12" s="30">
        <v>1</v>
      </c>
      <c r="I12" s="30">
        <v>0.9555555555555556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23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30">
        <v>0.8812181746964356</v>
      </c>
      <c r="C14" s="30">
        <v>0.33333333333333331</v>
      </c>
      <c r="D14" s="30">
        <v>0.53125</v>
      </c>
      <c r="E14" s="30">
        <v>1</v>
      </c>
      <c r="F14" s="30">
        <v>1</v>
      </c>
      <c r="G14" s="30">
        <v>0.88888888888888884</v>
      </c>
      <c r="H14" s="30">
        <v>1</v>
      </c>
      <c r="I14" s="30">
        <v>0.77777777777777779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30">
        <v>0.8812181746964356</v>
      </c>
      <c r="C15" s="30">
        <v>0.33333333333333331</v>
      </c>
      <c r="D15" s="30">
        <v>0.53125</v>
      </c>
      <c r="E15" s="30">
        <v>1</v>
      </c>
      <c r="F15" s="30">
        <v>1</v>
      </c>
      <c r="G15" s="30">
        <v>0.88888888888888884</v>
      </c>
      <c r="H15" s="30">
        <v>1</v>
      </c>
      <c r="I15" s="30">
        <v>0.77777777777777779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30">
        <v>0.96200548374461414</v>
      </c>
      <c r="C16" s="30">
        <v>0.66666666666666663</v>
      </c>
      <c r="D16" s="30">
        <v>0.90625</v>
      </c>
      <c r="E16" s="30">
        <v>1</v>
      </c>
      <c r="F16" s="30">
        <v>1</v>
      </c>
      <c r="G16" s="30">
        <v>1</v>
      </c>
      <c r="H16" s="30">
        <v>1</v>
      </c>
      <c r="I16" s="30">
        <v>0.9555555555555556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30">
        <v>0.96041421856639253</v>
      </c>
      <c r="C17" s="30">
        <v>1</v>
      </c>
      <c r="D17" s="30">
        <v>0.65625</v>
      </c>
      <c r="E17" s="30">
        <v>1</v>
      </c>
      <c r="F17" s="30">
        <v>1</v>
      </c>
      <c r="G17" s="30">
        <v>1</v>
      </c>
      <c r="H17" s="30">
        <v>1</v>
      </c>
      <c r="I17" s="30">
        <v>0.87777777777777777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0</v>
      </c>
      <c r="G18" s="30">
        <v>0.88888888888888884</v>
      </c>
      <c r="H18" s="30">
        <v>0.95652173913043481</v>
      </c>
      <c r="I18" s="30">
        <v>0.93333333333333335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30">
        <v>0.9697659616137877</v>
      </c>
      <c r="C20" s="30">
        <v>1</v>
      </c>
      <c r="D20" s="30">
        <v>0.90625</v>
      </c>
      <c r="E20" s="30">
        <v>1</v>
      </c>
      <c r="F20" s="30">
        <v>1</v>
      </c>
      <c r="G20" s="30">
        <v>0.92592592592592593</v>
      </c>
      <c r="H20" s="30">
        <v>1</v>
      </c>
      <c r="I20" s="30">
        <v>0.94444444444444442</v>
      </c>
    </row>
    <row r="21" spans="1:15" ht="15" customHeight="1" x14ac:dyDescent="0.3">
      <c r="A21" s="17" t="s">
        <v>46</v>
      </c>
      <c r="B21" s="30">
        <v>0.96957011359185274</v>
      </c>
      <c r="C21" s="30">
        <v>1</v>
      </c>
      <c r="D21" s="30">
        <v>0.90625</v>
      </c>
      <c r="E21" s="30">
        <v>1</v>
      </c>
      <c r="F21" s="30">
        <v>1</v>
      </c>
      <c r="G21" s="30">
        <v>0.92592592592592593</v>
      </c>
      <c r="H21" s="30">
        <v>1</v>
      </c>
      <c r="I21" s="30">
        <v>0.94444444444444442</v>
      </c>
    </row>
    <row r="22" spans="1:15" ht="15" customHeight="1" x14ac:dyDescent="0.3">
      <c r="A22" s="17" t="s">
        <v>47</v>
      </c>
      <c r="B22" s="30">
        <v>0.96954563258911086</v>
      </c>
      <c r="C22" s="30">
        <v>1</v>
      </c>
      <c r="D22" s="30">
        <v>0.90625</v>
      </c>
      <c r="E22" s="30">
        <v>1</v>
      </c>
      <c r="F22" s="30">
        <v>1</v>
      </c>
      <c r="G22" s="30">
        <v>0.92592592592592593</v>
      </c>
      <c r="H22" s="30">
        <v>1</v>
      </c>
      <c r="I22" s="30">
        <v>0.94444444444444442</v>
      </c>
      <c r="K22" s="6" t="s">
        <v>123</v>
      </c>
    </row>
    <row r="23" spans="1:15" ht="15" customHeight="1" x14ac:dyDescent="0.3">
      <c r="A23" s="17" t="s">
        <v>48</v>
      </c>
      <c r="B23" s="30">
        <v>0.96910497453975719</v>
      </c>
      <c r="C23" s="30">
        <v>1</v>
      </c>
      <c r="D23" s="30">
        <v>0.90625</v>
      </c>
      <c r="E23" s="30">
        <v>1</v>
      </c>
      <c r="F23" s="30">
        <v>1</v>
      </c>
      <c r="G23" s="30">
        <v>0.92592592592592593</v>
      </c>
      <c r="H23" s="30">
        <v>1</v>
      </c>
      <c r="I23" s="30">
        <v>0.94444444444444442</v>
      </c>
      <c r="K23" s="57" t="s">
        <v>19</v>
      </c>
      <c r="L23" s="8" t="s">
        <v>16</v>
      </c>
      <c r="M23" s="8" t="s">
        <v>17</v>
      </c>
      <c r="N23" s="8" t="s">
        <v>15</v>
      </c>
      <c r="O23" s="9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0</v>
      </c>
      <c r="D24" s="30">
        <v>0.59375</v>
      </c>
      <c r="E24" s="30">
        <v>1</v>
      </c>
      <c r="F24" s="30">
        <v>1</v>
      </c>
      <c r="G24" s="30">
        <v>0.88888888888888884</v>
      </c>
      <c r="H24" s="30">
        <v>0.78260869565217395</v>
      </c>
      <c r="I24" s="30">
        <v>0.73333333333333328</v>
      </c>
      <c r="K24" s="10" t="s">
        <v>21</v>
      </c>
      <c r="L24" s="11">
        <v>0</v>
      </c>
      <c r="M24" s="11">
        <v>0</v>
      </c>
      <c r="N24" s="12">
        <v>0</v>
      </c>
      <c r="O24" s="20" t="s">
        <v>20</v>
      </c>
    </row>
    <row r="25" spans="1:15" ht="15" customHeight="1" x14ac:dyDescent="0.3">
      <c r="A25" s="17" t="s">
        <v>50</v>
      </c>
      <c r="B25" s="30">
        <v>0.64140227183705445</v>
      </c>
      <c r="C25" s="30">
        <v>0</v>
      </c>
      <c r="D25" s="30">
        <v>3.125E-2</v>
      </c>
      <c r="E25" s="30">
        <v>0</v>
      </c>
      <c r="F25" s="30">
        <v>0</v>
      </c>
      <c r="G25" s="30">
        <v>7.407407407407407E-2</v>
      </c>
      <c r="H25" s="30">
        <v>0.69565217391304346</v>
      </c>
      <c r="I25" s="30">
        <v>0.21111111111111111</v>
      </c>
      <c r="K25" s="10" t="s">
        <v>22</v>
      </c>
      <c r="L25" s="11">
        <v>0</v>
      </c>
      <c r="M25" s="11">
        <v>0</v>
      </c>
      <c r="N25" s="12">
        <v>0</v>
      </c>
      <c r="O25" s="20" t="s">
        <v>20</v>
      </c>
    </row>
    <row r="26" spans="1:15" ht="15" customHeight="1" x14ac:dyDescent="0.3">
      <c r="A26" s="17" t="s">
        <v>51</v>
      </c>
      <c r="B26" s="30">
        <v>0.63792596944770863</v>
      </c>
      <c r="C26" s="30">
        <v>0</v>
      </c>
      <c r="D26" s="30">
        <v>3.125E-2</v>
      </c>
      <c r="E26" s="30">
        <v>0</v>
      </c>
      <c r="F26" s="30">
        <v>0</v>
      </c>
      <c r="G26" s="30">
        <v>7.407407407407407E-2</v>
      </c>
      <c r="H26" s="30">
        <v>0.69565217391304346</v>
      </c>
      <c r="I26" s="30">
        <v>0.21111111111111111</v>
      </c>
      <c r="K26" s="10" t="s">
        <v>23</v>
      </c>
      <c r="L26" s="11">
        <v>0</v>
      </c>
      <c r="M26" s="11">
        <v>0</v>
      </c>
      <c r="N26" s="12">
        <v>0</v>
      </c>
      <c r="O26" s="20" t="s">
        <v>20</v>
      </c>
    </row>
    <row r="27" spans="1:15" ht="15" customHeight="1" x14ac:dyDescent="0.3">
      <c r="A27" s="17" t="s">
        <v>52</v>
      </c>
      <c r="B27" s="30">
        <v>0.63792596944770863</v>
      </c>
      <c r="C27" s="30">
        <v>0</v>
      </c>
      <c r="D27" s="30">
        <v>3.125E-2</v>
      </c>
      <c r="E27" s="30">
        <v>0</v>
      </c>
      <c r="F27" s="30">
        <v>0</v>
      </c>
      <c r="G27" s="30">
        <v>7.407407407407407E-2</v>
      </c>
      <c r="H27" s="30">
        <v>0.69565217391304346</v>
      </c>
      <c r="I27" s="30">
        <v>0.21111111111111111</v>
      </c>
      <c r="K27" s="10" t="s">
        <v>24</v>
      </c>
      <c r="L27" s="11">
        <v>0</v>
      </c>
      <c r="M27" s="11">
        <v>0</v>
      </c>
      <c r="N27" s="12">
        <v>0</v>
      </c>
      <c r="O27" s="20" t="s">
        <v>20</v>
      </c>
    </row>
    <row r="28" spans="1:15" ht="15" customHeight="1" x14ac:dyDescent="0.3">
      <c r="A28" s="17" t="s">
        <v>53</v>
      </c>
      <c r="B28" s="30">
        <v>0.70703584018801413</v>
      </c>
      <c r="C28" s="30">
        <v>0</v>
      </c>
      <c r="D28" s="30">
        <v>0.1875</v>
      </c>
      <c r="E28" s="30">
        <v>1</v>
      </c>
      <c r="F28" s="30">
        <v>1</v>
      </c>
      <c r="G28" s="30">
        <v>0.48148148148148145</v>
      </c>
      <c r="H28" s="30">
        <v>1</v>
      </c>
      <c r="I28" s="30">
        <v>0.52222222222222225</v>
      </c>
      <c r="K28" s="10" t="s">
        <v>25</v>
      </c>
      <c r="L28" s="11">
        <v>4</v>
      </c>
      <c r="M28" s="11">
        <v>0</v>
      </c>
      <c r="N28" s="12">
        <v>4</v>
      </c>
      <c r="O28" s="59">
        <f>L28/N28</f>
        <v>1</v>
      </c>
    </row>
    <row r="29" spans="1:15" ht="15" customHeight="1" x14ac:dyDescent="0.3">
      <c r="A29" s="17" t="s">
        <v>54</v>
      </c>
      <c r="B29" s="30">
        <v>0.82971014492753625</v>
      </c>
      <c r="C29" s="30">
        <v>1</v>
      </c>
      <c r="D29" s="30">
        <v>0.8125</v>
      </c>
      <c r="E29" s="30">
        <v>1</v>
      </c>
      <c r="F29" s="30">
        <v>1</v>
      </c>
      <c r="G29" s="30">
        <v>0.88888888888888884</v>
      </c>
      <c r="H29" s="30">
        <v>1</v>
      </c>
      <c r="I29" s="30">
        <v>0.9</v>
      </c>
      <c r="K29" s="10" t="s">
        <v>26</v>
      </c>
      <c r="L29" s="11">
        <v>0</v>
      </c>
      <c r="M29" s="11">
        <v>0</v>
      </c>
      <c r="N29" s="12">
        <v>0</v>
      </c>
      <c r="O29" s="59" t="s">
        <v>20</v>
      </c>
    </row>
    <row r="30" spans="1:15" ht="15" customHeight="1" x14ac:dyDescent="0.3">
      <c r="A30" s="17" t="s">
        <v>55</v>
      </c>
      <c r="B30" s="30">
        <v>0.5764052095573835</v>
      </c>
      <c r="C30" s="30">
        <v>0</v>
      </c>
      <c r="D30" s="30">
        <v>0.65625</v>
      </c>
      <c r="E30" s="30">
        <v>1</v>
      </c>
      <c r="F30" s="30">
        <v>0</v>
      </c>
      <c r="G30" s="30">
        <v>0.70370370370370372</v>
      </c>
      <c r="H30" s="30">
        <v>0.95652173913043481</v>
      </c>
      <c r="I30" s="30">
        <v>0.72222222222222221</v>
      </c>
      <c r="K30" s="10" t="s">
        <v>27</v>
      </c>
      <c r="L30" s="11">
        <v>0</v>
      </c>
      <c r="M30" s="11">
        <v>2</v>
      </c>
      <c r="N30" s="12">
        <v>2</v>
      </c>
      <c r="O30" s="59">
        <f t="shared" ref="O30:O36" si="1">L30/N30</f>
        <v>0</v>
      </c>
    </row>
    <row r="31" spans="1:15" ht="15" customHeight="1" x14ac:dyDescent="0.3">
      <c r="A31" s="17" t="s">
        <v>56</v>
      </c>
      <c r="B31" s="30">
        <v>0.90853897375636505</v>
      </c>
      <c r="C31" s="30">
        <v>1</v>
      </c>
      <c r="D31" s="30">
        <v>0.65625</v>
      </c>
      <c r="E31" s="30">
        <v>1</v>
      </c>
      <c r="F31" s="30">
        <v>1</v>
      </c>
      <c r="G31" s="30">
        <v>0.96296296296296291</v>
      </c>
      <c r="H31" s="30">
        <v>1</v>
      </c>
      <c r="I31" s="30">
        <v>0.8666666666666667</v>
      </c>
      <c r="K31" s="10" t="s">
        <v>28</v>
      </c>
      <c r="L31" s="11">
        <v>1</v>
      </c>
      <c r="M31" s="11">
        <v>4</v>
      </c>
      <c r="N31" s="12">
        <v>5</v>
      </c>
      <c r="O31" s="59">
        <f t="shared" si="1"/>
        <v>0.2</v>
      </c>
    </row>
    <row r="32" spans="1:15" ht="15" customHeight="1" x14ac:dyDescent="0.3">
      <c r="A32" s="17" t="s">
        <v>57</v>
      </c>
      <c r="B32" s="30">
        <v>0.5495495495495496</v>
      </c>
      <c r="C32" s="30">
        <v>0</v>
      </c>
      <c r="D32" s="30">
        <v>3.125E-2</v>
      </c>
      <c r="E32" s="30">
        <v>0</v>
      </c>
      <c r="F32" s="30">
        <v>1</v>
      </c>
      <c r="G32" s="30">
        <v>0.22222222222222221</v>
      </c>
      <c r="H32" s="30">
        <v>0.21739130434782608</v>
      </c>
      <c r="I32" s="30">
        <v>0.15555555555555556</v>
      </c>
      <c r="K32" s="10" t="s">
        <v>29</v>
      </c>
      <c r="L32" s="11">
        <v>1</v>
      </c>
      <c r="M32" s="11">
        <v>1</v>
      </c>
      <c r="N32" s="12">
        <v>2</v>
      </c>
      <c r="O32" s="59">
        <f t="shared" si="1"/>
        <v>0.5</v>
      </c>
    </row>
    <row r="33" spans="1:16" ht="15" customHeight="1" x14ac:dyDescent="0.3">
      <c r="A33" s="17" t="s">
        <v>58</v>
      </c>
      <c r="B33" s="30">
        <v>0.60047003525264397</v>
      </c>
      <c r="C33" s="30">
        <v>0</v>
      </c>
      <c r="D33" s="30">
        <v>0.625</v>
      </c>
      <c r="E33" s="30">
        <v>1</v>
      </c>
      <c r="F33" s="30">
        <v>0.5</v>
      </c>
      <c r="G33" s="30">
        <v>0.44444444444444442</v>
      </c>
      <c r="H33" s="30">
        <v>0.30434782608695654</v>
      </c>
      <c r="I33" s="30">
        <v>0.4777777777777778</v>
      </c>
      <c r="K33" s="10" t="s">
        <v>30</v>
      </c>
      <c r="L33" s="11">
        <v>0</v>
      </c>
      <c r="M33" s="11">
        <v>1</v>
      </c>
      <c r="N33" s="12">
        <v>1</v>
      </c>
      <c r="O33" s="59">
        <f t="shared" si="1"/>
        <v>0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0.92592592592592593</v>
      </c>
      <c r="H34" s="30">
        <v>1</v>
      </c>
      <c r="I34" s="30">
        <v>0.97777777777777775</v>
      </c>
      <c r="K34" s="10" t="s">
        <v>31</v>
      </c>
      <c r="L34" s="11">
        <v>1</v>
      </c>
      <c r="M34" s="11">
        <v>0</v>
      </c>
      <c r="N34" s="12">
        <v>1</v>
      </c>
      <c r="O34" s="59">
        <f t="shared" si="1"/>
        <v>1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0.92592592592592593</v>
      </c>
      <c r="H35" s="30">
        <v>1</v>
      </c>
      <c r="I35" s="30">
        <v>0.97777777777777775</v>
      </c>
      <c r="K35" s="10" t="s">
        <v>32</v>
      </c>
      <c r="L35" s="11">
        <v>0</v>
      </c>
      <c r="M35" s="11">
        <v>0</v>
      </c>
      <c r="N35" s="12">
        <v>0</v>
      </c>
      <c r="O35" s="59" t="s">
        <v>20</v>
      </c>
    </row>
    <row r="36" spans="1:16" ht="15" customHeight="1" x14ac:dyDescent="0.3">
      <c r="A36" s="17" t="s">
        <v>61</v>
      </c>
      <c r="B36" s="30">
        <v>0.76696533490011753</v>
      </c>
      <c r="C36" s="30">
        <v>0</v>
      </c>
      <c r="D36" s="30">
        <v>0.65625</v>
      </c>
      <c r="E36" s="30">
        <v>1</v>
      </c>
      <c r="F36" s="30">
        <v>1</v>
      </c>
      <c r="G36" s="30">
        <v>0.59259259259259256</v>
      </c>
      <c r="H36" s="30">
        <v>0.95652173913043481</v>
      </c>
      <c r="I36" s="30">
        <v>0.71111111111111114</v>
      </c>
      <c r="K36" s="13" t="s">
        <v>15</v>
      </c>
      <c r="L36" s="12">
        <v>7</v>
      </c>
      <c r="M36" s="12">
        <v>8</v>
      </c>
      <c r="N36" s="12">
        <v>15</v>
      </c>
      <c r="O36" s="59">
        <f t="shared" si="1"/>
        <v>0.46666666666666667</v>
      </c>
    </row>
    <row r="38" spans="1:16" ht="18" x14ac:dyDescent="0.3">
      <c r="A38" s="15" t="s">
        <v>116</v>
      </c>
    </row>
    <row r="39" spans="1:16" s="74" customFormat="1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J39" s="75"/>
    </row>
    <row r="40" spans="1:16" ht="16.8" customHeight="1" x14ac:dyDescent="0.3">
      <c r="A40" s="24" t="s">
        <v>65</v>
      </c>
      <c r="B40" s="18">
        <v>0</v>
      </c>
      <c r="C40" s="18">
        <v>0</v>
      </c>
      <c r="D40" s="18">
        <v>1</v>
      </c>
      <c r="E40" s="18">
        <v>0</v>
      </c>
      <c r="F40" s="18">
        <v>1</v>
      </c>
      <c r="K40" s="41"/>
      <c r="L40" s="42"/>
      <c r="M40" s="41"/>
      <c r="N40" s="42"/>
      <c r="O40" s="41"/>
      <c r="P40" s="41"/>
    </row>
    <row r="41" spans="1:16" ht="16.8" customHeight="1" x14ac:dyDescent="0.3">
      <c r="A41" s="24" t="s">
        <v>66</v>
      </c>
      <c r="B41" s="18">
        <v>0</v>
      </c>
      <c r="C41" s="18">
        <v>0</v>
      </c>
      <c r="D41" s="18">
        <v>3</v>
      </c>
      <c r="E41" s="18">
        <v>0</v>
      </c>
      <c r="F41" s="18">
        <v>3</v>
      </c>
      <c r="K41" s="41"/>
      <c r="L41" s="42"/>
      <c r="M41" s="41"/>
      <c r="N41" s="42"/>
      <c r="O41" s="41"/>
      <c r="P41" s="41"/>
    </row>
    <row r="42" spans="1:16" ht="16.8" customHeight="1" x14ac:dyDescent="0.3">
      <c r="A42" s="24" t="s">
        <v>0</v>
      </c>
      <c r="B42" s="18">
        <v>0</v>
      </c>
      <c r="C42" s="18">
        <v>11</v>
      </c>
      <c r="D42" s="18">
        <v>21</v>
      </c>
      <c r="E42" s="18">
        <v>0</v>
      </c>
      <c r="F42" s="18">
        <v>32</v>
      </c>
      <c r="K42" s="41"/>
      <c r="L42" s="42"/>
      <c r="M42" s="41"/>
      <c r="N42" s="42"/>
      <c r="O42" s="41"/>
      <c r="P42" s="41"/>
    </row>
    <row r="43" spans="1:16" ht="16.8" customHeight="1" x14ac:dyDescent="0.3">
      <c r="A43" s="24" t="s">
        <v>83</v>
      </c>
      <c r="B43" s="18">
        <v>3</v>
      </c>
      <c r="C43" s="18">
        <v>0</v>
      </c>
      <c r="D43" s="18">
        <v>0</v>
      </c>
      <c r="E43" s="18">
        <v>0</v>
      </c>
      <c r="F43" s="18">
        <v>3</v>
      </c>
      <c r="K43" s="41"/>
      <c r="L43" s="42"/>
      <c r="M43" s="41"/>
      <c r="N43" s="42"/>
      <c r="O43" s="41"/>
      <c r="P43" s="41"/>
    </row>
    <row r="44" spans="1:16" ht="16.8" customHeight="1" x14ac:dyDescent="0.3">
      <c r="A44" s="24" t="s">
        <v>75</v>
      </c>
      <c r="B44" s="18">
        <v>30</v>
      </c>
      <c r="C44" s="18">
        <v>0</v>
      </c>
      <c r="D44" s="18">
        <v>107</v>
      </c>
      <c r="E44" s="18">
        <v>12</v>
      </c>
      <c r="F44" s="18">
        <v>149</v>
      </c>
      <c r="K44" s="41"/>
      <c r="L44" s="42"/>
      <c r="M44" s="41"/>
      <c r="N44" s="42"/>
      <c r="O44" s="41"/>
      <c r="P44" s="41"/>
    </row>
    <row r="45" spans="1:16" ht="16.8" customHeight="1" x14ac:dyDescent="0.3">
      <c r="A45" s="24" t="s">
        <v>76</v>
      </c>
      <c r="B45" s="18">
        <v>0</v>
      </c>
      <c r="C45" s="18">
        <v>0</v>
      </c>
      <c r="D45" s="18">
        <v>43</v>
      </c>
      <c r="E45" s="18">
        <v>2</v>
      </c>
      <c r="F45" s="18">
        <v>45</v>
      </c>
      <c r="K45" s="41"/>
      <c r="L45" s="42"/>
      <c r="M45" s="41"/>
      <c r="N45" s="42"/>
      <c r="O45" s="41"/>
      <c r="P45" s="41"/>
    </row>
    <row r="46" spans="1:16" ht="16.8" customHeight="1" x14ac:dyDescent="0.3">
      <c r="A46" s="24" t="s">
        <v>8</v>
      </c>
      <c r="B46" s="18">
        <v>2</v>
      </c>
      <c r="C46" s="18">
        <v>2</v>
      </c>
      <c r="D46" s="18">
        <v>10</v>
      </c>
      <c r="E46" s="18">
        <v>2</v>
      </c>
      <c r="F46" s="18">
        <v>16</v>
      </c>
      <c r="K46" s="41"/>
      <c r="L46" s="42"/>
      <c r="M46" s="41"/>
      <c r="N46" s="42"/>
      <c r="O46" s="41"/>
      <c r="P46" s="41"/>
    </row>
    <row r="47" spans="1:16" ht="16.8" customHeight="1" x14ac:dyDescent="0.3">
      <c r="A47" s="24" t="s">
        <v>6</v>
      </c>
      <c r="B47" s="18">
        <v>1</v>
      </c>
      <c r="C47" s="18">
        <v>0</v>
      </c>
      <c r="D47" s="18">
        <v>9</v>
      </c>
      <c r="E47" s="18">
        <v>2</v>
      </c>
      <c r="F47" s="18">
        <v>12</v>
      </c>
      <c r="K47" s="41"/>
      <c r="L47" s="42"/>
      <c r="M47" s="41"/>
      <c r="N47" s="42"/>
      <c r="O47" s="41"/>
      <c r="P47" s="41"/>
    </row>
    <row r="48" spans="1:16" ht="16.8" customHeight="1" x14ac:dyDescent="0.3">
      <c r="A48" s="24" t="s">
        <v>11</v>
      </c>
      <c r="B48" s="18">
        <v>0</v>
      </c>
      <c r="C48" s="18">
        <v>0</v>
      </c>
      <c r="D48" s="18">
        <v>1</v>
      </c>
      <c r="E48" s="18">
        <v>1</v>
      </c>
      <c r="F48" s="18">
        <v>2</v>
      </c>
      <c r="K48" s="41"/>
      <c r="L48" s="42"/>
      <c r="M48" s="41"/>
      <c r="N48" s="42"/>
      <c r="O48" s="41"/>
      <c r="P48" s="41"/>
    </row>
    <row r="49" spans="1:16" ht="16.8" customHeight="1" x14ac:dyDescent="0.3">
      <c r="A49" s="24" t="s">
        <v>2</v>
      </c>
      <c r="B49" s="18">
        <v>0</v>
      </c>
      <c r="C49" s="18">
        <v>0</v>
      </c>
      <c r="D49" s="18">
        <v>1</v>
      </c>
      <c r="E49" s="18">
        <v>0</v>
      </c>
      <c r="F49" s="18">
        <v>1</v>
      </c>
      <c r="K49" s="41"/>
      <c r="L49" s="42"/>
      <c r="M49" s="41"/>
      <c r="N49" s="42"/>
      <c r="O49" s="41"/>
      <c r="P49" s="41"/>
    </row>
    <row r="50" spans="1:16" ht="16.8" customHeight="1" x14ac:dyDescent="0.3">
      <c r="A50" s="24" t="s">
        <v>12</v>
      </c>
      <c r="B50" s="18">
        <v>0</v>
      </c>
      <c r="C50" s="18">
        <v>0</v>
      </c>
      <c r="D50" s="18">
        <v>1</v>
      </c>
      <c r="E50" s="18">
        <v>2</v>
      </c>
      <c r="F50" s="18">
        <v>3</v>
      </c>
      <c r="K50" s="41"/>
      <c r="L50" s="42"/>
      <c r="M50" s="41"/>
      <c r="N50" s="42"/>
      <c r="O50" s="41"/>
      <c r="P50" s="41"/>
    </row>
    <row r="51" spans="1:16" ht="16.8" customHeight="1" x14ac:dyDescent="0.3">
      <c r="A51" s="24" t="s">
        <v>78</v>
      </c>
      <c r="B51" s="18">
        <v>0</v>
      </c>
      <c r="C51" s="18">
        <v>0</v>
      </c>
      <c r="D51" s="18">
        <v>2</v>
      </c>
      <c r="E51" s="18">
        <v>0</v>
      </c>
      <c r="F51" s="18">
        <v>2</v>
      </c>
      <c r="K51" s="41"/>
      <c r="L51" s="42"/>
      <c r="M51" s="41"/>
      <c r="N51" s="42"/>
      <c r="O51" s="41"/>
      <c r="P51" s="41"/>
    </row>
    <row r="52" spans="1:16" ht="16.8" customHeight="1" x14ac:dyDescent="0.3">
      <c r="A52" s="24" t="s">
        <v>68</v>
      </c>
      <c r="B52" s="18">
        <v>2</v>
      </c>
      <c r="C52" s="18">
        <v>0</v>
      </c>
      <c r="D52" s="18">
        <v>115</v>
      </c>
      <c r="E52" s="18">
        <v>10</v>
      </c>
      <c r="F52" s="18">
        <v>127</v>
      </c>
      <c r="K52" s="41"/>
      <c r="L52" s="42"/>
      <c r="M52" s="41"/>
      <c r="N52" s="42"/>
      <c r="O52" s="41"/>
      <c r="P52" s="41"/>
    </row>
    <row r="53" spans="1:16" ht="16.8" customHeight="1" x14ac:dyDescent="0.3">
      <c r="A53" s="24" t="s">
        <v>74</v>
      </c>
      <c r="B53" s="18">
        <v>19</v>
      </c>
      <c r="C53" s="18">
        <v>0</v>
      </c>
      <c r="D53" s="18">
        <v>4</v>
      </c>
      <c r="E53" s="18">
        <v>0</v>
      </c>
      <c r="F53" s="18">
        <v>23</v>
      </c>
      <c r="K53" s="41"/>
      <c r="L53" s="42"/>
      <c r="M53" s="41"/>
      <c r="N53" s="42"/>
      <c r="O53" s="41"/>
      <c r="P53" s="41"/>
    </row>
    <row r="54" spans="1:16" ht="18" x14ac:dyDescent="0.3">
      <c r="A54" s="26" t="s">
        <v>73</v>
      </c>
      <c r="B54" s="27">
        <v>57</v>
      </c>
      <c r="C54" s="27">
        <v>13</v>
      </c>
      <c r="D54" s="27">
        <v>318</v>
      </c>
      <c r="E54" s="27">
        <v>31</v>
      </c>
      <c r="F54" s="27">
        <v>419</v>
      </c>
      <c r="K54" s="41"/>
      <c r="L54" s="42"/>
      <c r="M54" s="41"/>
      <c r="N54" s="41"/>
      <c r="O54" s="41"/>
      <c r="P54" s="41"/>
    </row>
    <row r="55" spans="1:16" x14ac:dyDescent="0.3">
      <c r="K55" s="41"/>
      <c r="L55" s="42"/>
      <c r="M55" s="41"/>
      <c r="N55" s="41"/>
      <c r="O55" s="41"/>
      <c r="P55" s="41"/>
    </row>
    <row r="56" spans="1:16" x14ac:dyDescent="0.3">
      <c r="K56" s="41"/>
      <c r="L56" s="42"/>
      <c r="M56" s="41"/>
      <c r="N56" s="41"/>
      <c r="O56" s="41"/>
      <c r="P56" s="41"/>
    </row>
    <row r="57" spans="1:16" x14ac:dyDescent="0.3">
      <c r="A57" s="48" t="s">
        <v>117</v>
      </c>
      <c r="K57" s="41"/>
      <c r="L57" s="42"/>
      <c r="M57" s="41"/>
      <c r="N57" s="41"/>
      <c r="O57" s="41"/>
      <c r="P57" s="41"/>
    </row>
    <row r="58" spans="1:16" x14ac:dyDescent="0.3">
      <c r="A58" s="48" t="s">
        <v>119</v>
      </c>
      <c r="K58" s="41"/>
      <c r="L58" s="42"/>
      <c r="M58" s="41"/>
      <c r="N58" s="41"/>
      <c r="O58" s="41"/>
      <c r="P58" s="41"/>
    </row>
    <row r="59" spans="1:16" x14ac:dyDescent="0.3">
      <c r="K59" s="41"/>
      <c r="L59" s="41"/>
      <c r="M59" s="41"/>
      <c r="N59" s="41"/>
      <c r="O59" s="41"/>
      <c r="P59" s="41"/>
    </row>
    <row r="60" spans="1:16" x14ac:dyDescent="0.3"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</sheetData>
  <conditionalFormatting sqref="O24:O27">
    <cfRule type="cellIs" dxfId="281" priority="49" operator="lessThan">
      <formula>0.8</formula>
    </cfRule>
    <cfRule type="cellIs" dxfId="280" priority="50" stopIfTrue="1" operator="between">
      <formula>0.99999</formula>
      <formula>0.8</formula>
    </cfRule>
    <cfRule type="cellIs" dxfId="279" priority="51" operator="equal">
      <formula>1</formula>
    </cfRule>
  </conditionalFormatting>
  <conditionalFormatting sqref="B8:I36">
    <cfRule type="cellIs" dxfId="278" priority="31" operator="lessThan">
      <formula>0.9</formula>
    </cfRule>
    <cfRule type="cellIs" dxfId="277" priority="32" operator="between">
      <formula>0.9999999999</formula>
      <formula>0.9</formula>
    </cfRule>
    <cfRule type="cellIs" dxfId="276" priority="33" operator="equal">
      <formula>1</formula>
    </cfRule>
  </conditionalFormatting>
  <conditionalFormatting sqref="O7:O19">
    <cfRule type="cellIs" dxfId="275" priority="1" operator="lessThan">
      <formula>0.9</formula>
    </cfRule>
    <cfRule type="cellIs" dxfId="274" priority="2" operator="between">
      <formula>0.9999999999</formula>
      <formula>0.9</formula>
    </cfRule>
    <cfRule type="cellIs" dxfId="273" priority="3" operator="equal">
      <formula>1</formula>
    </cfRule>
  </conditionalFormatting>
  <conditionalFormatting sqref="O28:O36">
    <cfRule type="cellIs" dxfId="272" priority="7" operator="lessThan">
      <formula>0.9</formula>
    </cfRule>
    <cfRule type="cellIs" dxfId="271" priority="8" operator="between">
      <formula>0.9999999999</formula>
      <formula>0.9</formula>
    </cfRule>
    <cfRule type="cellIs" dxfId="270" priority="9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P63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9" width="13.33203125" style="14" customWidth="1"/>
    <col min="10" max="10" width="8.33203125" style="41" customWidth="1"/>
    <col min="11" max="11" width="15.88671875" style="14" customWidth="1"/>
    <col min="12" max="14" width="16.7773437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1"/>
    </row>
    <row r="5" spans="1:16" s="2" customFormat="1" ht="15.75" customHeight="1" x14ac:dyDescent="0.3">
      <c r="A5" s="1"/>
      <c r="B5" s="14"/>
      <c r="C5" s="35" t="s">
        <v>85</v>
      </c>
      <c r="D5" s="35"/>
      <c r="E5" s="35"/>
      <c r="F5" s="35"/>
      <c r="G5" s="35"/>
      <c r="H5" s="36"/>
      <c r="I5" s="36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4" t="s">
        <v>7</v>
      </c>
      <c r="C6" s="22" t="s">
        <v>66</v>
      </c>
      <c r="D6" s="22" t="s">
        <v>0</v>
      </c>
      <c r="E6" s="22" t="s">
        <v>77</v>
      </c>
      <c r="F6" s="22" t="s">
        <v>78</v>
      </c>
      <c r="G6" s="22" t="s">
        <v>81</v>
      </c>
      <c r="H6" s="22" t="s">
        <v>74</v>
      </c>
      <c r="I6" s="33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58" t="s">
        <v>18</v>
      </c>
      <c r="P6" s="19"/>
    </row>
    <row r="7" spans="1:16" s="6" customFormat="1" ht="16.5" customHeight="1" x14ac:dyDescent="0.3">
      <c r="A7" s="4" t="s">
        <v>33</v>
      </c>
      <c r="B7" s="39">
        <v>40848</v>
      </c>
      <c r="C7" s="5">
        <v>5</v>
      </c>
      <c r="D7" s="5">
        <v>2</v>
      </c>
      <c r="E7" s="5">
        <v>24</v>
      </c>
      <c r="F7" s="5">
        <v>1</v>
      </c>
      <c r="G7" s="5">
        <v>158</v>
      </c>
      <c r="H7" s="5">
        <v>437</v>
      </c>
      <c r="I7" s="5">
        <v>627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23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23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23">
        <v>0.91524676850763809</v>
      </c>
      <c r="C10" s="30">
        <v>0.2</v>
      </c>
      <c r="D10" s="30">
        <v>0</v>
      </c>
      <c r="E10" s="30">
        <v>1</v>
      </c>
      <c r="F10" s="30">
        <v>0</v>
      </c>
      <c r="G10" s="30">
        <v>0.61392405063291144</v>
      </c>
      <c r="H10" s="30">
        <v>1</v>
      </c>
      <c r="I10" s="30">
        <v>0.89154704944178631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23">
        <v>0.91524676850763809</v>
      </c>
      <c r="C11" s="30">
        <v>0.2</v>
      </c>
      <c r="D11" s="30">
        <v>0</v>
      </c>
      <c r="E11" s="30">
        <v>1</v>
      </c>
      <c r="F11" s="30">
        <v>0</v>
      </c>
      <c r="G11" s="30">
        <v>0.61392405063291144</v>
      </c>
      <c r="H11" s="30">
        <v>1</v>
      </c>
      <c r="I11" s="30">
        <v>0.89154704944178631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23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0.99367088607594933</v>
      </c>
      <c r="H12" s="30">
        <v>0.91533180778032042</v>
      </c>
      <c r="I12" s="30">
        <v>0.93939393939393945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23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23">
        <v>0.8812181746964356</v>
      </c>
      <c r="C14" s="30">
        <v>0</v>
      </c>
      <c r="D14" s="30">
        <v>0</v>
      </c>
      <c r="E14" s="30">
        <v>0.95833333333333337</v>
      </c>
      <c r="F14" s="30">
        <v>0</v>
      </c>
      <c r="G14" s="30">
        <v>0.52531645569620256</v>
      </c>
      <c r="H14" s="30">
        <v>0.94508009153318073</v>
      </c>
      <c r="I14" s="30">
        <v>0.82775119617224879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23">
        <v>0.8812181746964356</v>
      </c>
      <c r="C15" s="30">
        <v>0</v>
      </c>
      <c r="D15" s="30">
        <v>0</v>
      </c>
      <c r="E15" s="30">
        <v>0.95833333333333337</v>
      </c>
      <c r="F15" s="30">
        <v>0</v>
      </c>
      <c r="G15" s="30">
        <v>0.52531645569620256</v>
      </c>
      <c r="H15" s="30">
        <v>0.94508009153318073</v>
      </c>
      <c r="I15" s="30">
        <v>0.82775119617224879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23">
        <v>0.96200548374461414</v>
      </c>
      <c r="C16" s="30">
        <v>0.8</v>
      </c>
      <c r="D16" s="30">
        <v>1</v>
      </c>
      <c r="E16" s="30">
        <v>1</v>
      </c>
      <c r="F16" s="30">
        <v>0</v>
      </c>
      <c r="G16" s="30">
        <v>0.94936708860759489</v>
      </c>
      <c r="H16" s="30">
        <v>0.95881006864988561</v>
      </c>
      <c r="I16" s="30">
        <v>0.95534290271132372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23">
        <v>0.96041421856639253</v>
      </c>
      <c r="C17" s="30">
        <v>1</v>
      </c>
      <c r="D17" s="30">
        <v>1</v>
      </c>
      <c r="E17" s="30">
        <v>1</v>
      </c>
      <c r="F17" s="30">
        <v>1</v>
      </c>
      <c r="G17" s="30">
        <v>0.94936708860759489</v>
      </c>
      <c r="H17" s="30">
        <v>0.99771167048054921</v>
      </c>
      <c r="I17" s="30">
        <v>0.9856459330143541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23">
        <v>0.97882393262828049</v>
      </c>
      <c r="C18" s="30">
        <v>1</v>
      </c>
      <c r="D18" s="30">
        <v>1</v>
      </c>
      <c r="E18" s="30">
        <v>0.83333333333333337</v>
      </c>
      <c r="F18" s="30">
        <v>1</v>
      </c>
      <c r="G18" s="30">
        <v>0.86708860759493667</v>
      </c>
      <c r="H18" s="30">
        <v>1</v>
      </c>
      <c r="I18" s="30">
        <v>0.96012759170653905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23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1</v>
      </c>
      <c r="F20" s="30">
        <v>1</v>
      </c>
      <c r="G20" s="30">
        <v>0.98101265822784811</v>
      </c>
      <c r="H20" s="30">
        <v>0.99771167048054921</v>
      </c>
      <c r="I20" s="30">
        <v>0.99362041467304629</v>
      </c>
    </row>
    <row r="21" spans="1:15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1</v>
      </c>
      <c r="F21" s="30">
        <v>1</v>
      </c>
      <c r="G21" s="30">
        <v>0.98101265822784811</v>
      </c>
      <c r="H21" s="30">
        <v>1</v>
      </c>
      <c r="I21" s="30">
        <v>0.99521531100478466</v>
      </c>
    </row>
    <row r="22" spans="1:15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1</v>
      </c>
      <c r="F22" s="30">
        <v>1</v>
      </c>
      <c r="G22" s="30">
        <v>0.98101265822784811</v>
      </c>
      <c r="H22" s="30">
        <v>1</v>
      </c>
      <c r="I22" s="30">
        <v>0.99521531100478466</v>
      </c>
      <c r="K22" s="6" t="s">
        <v>124</v>
      </c>
    </row>
    <row r="23" spans="1:15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1</v>
      </c>
      <c r="F23" s="30">
        <v>1</v>
      </c>
      <c r="G23" s="30">
        <v>0.98101265822784811</v>
      </c>
      <c r="H23" s="30">
        <v>1</v>
      </c>
      <c r="I23" s="30">
        <v>0.99521531100478466</v>
      </c>
      <c r="K23" s="57" t="s">
        <v>19</v>
      </c>
      <c r="L23" s="8" t="s">
        <v>16</v>
      </c>
      <c r="M23" s="8" t="s">
        <v>17</v>
      </c>
      <c r="N23" s="8" t="s">
        <v>15</v>
      </c>
      <c r="O23" s="9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0.6</v>
      </c>
      <c r="D24" s="30">
        <v>0.5</v>
      </c>
      <c r="E24" s="30">
        <v>1</v>
      </c>
      <c r="F24" s="30">
        <v>0</v>
      </c>
      <c r="G24" s="30">
        <v>0.620253164556962</v>
      </c>
      <c r="H24" s="30">
        <v>0.86498855835240274</v>
      </c>
      <c r="I24" s="30">
        <v>0.80382775119617222</v>
      </c>
      <c r="K24" s="10" t="s">
        <v>21</v>
      </c>
      <c r="L24" s="11">
        <v>5</v>
      </c>
      <c r="M24" s="11">
        <v>0</v>
      </c>
      <c r="N24" s="12">
        <v>5</v>
      </c>
      <c r="O24" s="59">
        <f>L24/N24</f>
        <v>1</v>
      </c>
    </row>
    <row r="25" spans="1:15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1</v>
      </c>
      <c r="F25" s="30">
        <v>0</v>
      </c>
      <c r="G25" s="30">
        <v>0.22151898734177214</v>
      </c>
      <c r="H25" s="30">
        <v>1</v>
      </c>
      <c r="I25" s="30">
        <v>0.7910685805422647</v>
      </c>
      <c r="K25" s="10" t="s">
        <v>22</v>
      </c>
      <c r="L25" s="11">
        <v>1</v>
      </c>
      <c r="M25" s="11">
        <v>0</v>
      </c>
      <c r="N25" s="12">
        <v>1</v>
      </c>
      <c r="O25" s="59">
        <f t="shared" ref="O25:O36" si="1">L25/N25</f>
        <v>1</v>
      </c>
    </row>
    <row r="26" spans="1:15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1</v>
      </c>
      <c r="F26" s="30">
        <v>0</v>
      </c>
      <c r="G26" s="30">
        <v>0.22151898734177214</v>
      </c>
      <c r="H26" s="30">
        <v>0.61098398169336388</v>
      </c>
      <c r="I26" s="30">
        <v>0.51993620414673047</v>
      </c>
      <c r="K26" s="10" t="s">
        <v>23</v>
      </c>
      <c r="L26" s="11">
        <v>4</v>
      </c>
      <c r="M26" s="11">
        <v>0</v>
      </c>
      <c r="N26" s="12">
        <v>4</v>
      </c>
      <c r="O26" s="59">
        <f t="shared" si="1"/>
        <v>1</v>
      </c>
    </row>
    <row r="27" spans="1:15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1</v>
      </c>
      <c r="F27" s="30">
        <v>0</v>
      </c>
      <c r="G27" s="30">
        <v>0.22151898734177214</v>
      </c>
      <c r="H27" s="30">
        <v>0.61098398169336388</v>
      </c>
      <c r="I27" s="30">
        <v>0.51993620414673047</v>
      </c>
      <c r="K27" s="10" t="s">
        <v>24</v>
      </c>
      <c r="L27" s="11">
        <v>10</v>
      </c>
      <c r="M27" s="11">
        <v>7</v>
      </c>
      <c r="N27" s="12">
        <v>17</v>
      </c>
      <c r="O27" s="59">
        <f t="shared" si="1"/>
        <v>0.58823529411764708</v>
      </c>
    </row>
    <row r="28" spans="1:15" ht="15" customHeight="1" x14ac:dyDescent="0.3">
      <c r="A28" s="17" t="s">
        <v>53</v>
      </c>
      <c r="B28" s="30">
        <v>0.70703584018801413</v>
      </c>
      <c r="C28" s="30">
        <v>0</v>
      </c>
      <c r="D28" s="30">
        <v>0</v>
      </c>
      <c r="E28" s="30">
        <v>1</v>
      </c>
      <c r="F28" s="30">
        <v>0</v>
      </c>
      <c r="G28" s="30">
        <v>0.46202531645569622</v>
      </c>
      <c r="H28" s="30">
        <v>0.62929061784897022</v>
      </c>
      <c r="I28" s="30">
        <v>0.59330143540669855</v>
      </c>
      <c r="K28" s="10" t="s">
        <v>25</v>
      </c>
      <c r="L28" s="11">
        <v>3</v>
      </c>
      <c r="M28" s="11">
        <v>0</v>
      </c>
      <c r="N28" s="12">
        <v>3</v>
      </c>
      <c r="O28" s="59">
        <f t="shared" si="1"/>
        <v>1</v>
      </c>
    </row>
    <row r="29" spans="1:15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0.91666666666666663</v>
      </c>
      <c r="F29" s="30">
        <v>1</v>
      </c>
      <c r="G29" s="30">
        <v>0.95569620253164556</v>
      </c>
      <c r="H29" s="30">
        <v>0.24485125858123569</v>
      </c>
      <c r="I29" s="30">
        <v>0.45933014354066987</v>
      </c>
      <c r="K29" s="10" t="s">
        <v>26</v>
      </c>
      <c r="L29" s="11">
        <v>2</v>
      </c>
      <c r="M29" s="11">
        <v>0</v>
      </c>
      <c r="N29" s="12">
        <v>2</v>
      </c>
      <c r="O29" s="59">
        <f t="shared" si="1"/>
        <v>1</v>
      </c>
    </row>
    <row r="30" spans="1:15" ht="15" customHeight="1" x14ac:dyDescent="0.3">
      <c r="A30" s="17" t="s">
        <v>55</v>
      </c>
      <c r="B30" s="30">
        <v>0.5764052095573835</v>
      </c>
      <c r="C30" s="30">
        <v>0</v>
      </c>
      <c r="D30" s="30">
        <v>0</v>
      </c>
      <c r="E30" s="30">
        <v>0.375</v>
      </c>
      <c r="F30" s="30">
        <v>1</v>
      </c>
      <c r="G30" s="30">
        <v>0.55696202531645567</v>
      </c>
      <c r="H30" s="30">
        <v>0.12128146453089245</v>
      </c>
      <c r="I30" s="30">
        <v>0.24082934609250398</v>
      </c>
      <c r="K30" s="10" t="s">
        <v>27</v>
      </c>
      <c r="L30" s="11">
        <v>2</v>
      </c>
      <c r="M30" s="11">
        <v>2</v>
      </c>
      <c r="N30" s="12">
        <v>4</v>
      </c>
      <c r="O30" s="59">
        <f t="shared" si="1"/>
        <v>0.5</v>
      </c>
    </row>
    <row r="31" spans="1:15" ht="15" customHeight="1" x14ac:dyDescent="0.3">
      <c r="A31" s="17" t="s">
        <v>56</v>
      </c>
      <c r="B31" s="30">
        <v>0.90853897375636505</v>
      </c>
      <c r="C31" s="30">
        <v>0.8</v>
      </c>
      <c r="D31" s="30">
        <v>1</v>
      </c>
      <c r="E31" s="30">
        <v>0.58333333333333337</v>
      </c>
      <c r="F31" s="30">
        <v>1</v>
      </c>
      <c r="G31" s="30">
        <v>0.96835443037974689</v>
      </c>
      <c r="H31" s="30">
        <v>0.66819221967963383</v>
      </c>
      <c r="I31" s="30">
        <v>0.74322169059011167</v>
      </c>
      <c r="K31" s="10" t="s">
        <v>28</v>
      </c>
      <c r="L31" s="11">
        <v>6</v>
      </c>
      <c r="M31" s="11">
        <v>0</v>
      </c>
      <c r="N31" s="12">
        <v>6</v>
      </c>
      <c r="O31" s="59">
        <f t="shared" si="1"/>
        <v>1</v>
      </c>
    </row>
    <row r="32" spans="1:15" ht="15" customHeight="1" x14ac:dyDescent="0.3">
      <c r="A32" s="17" t="s">
        <v>57</v>
      </c>
      <c r="B32" s="30">
        <v>0.5495495495495496</v>
      </c>
      <c r="C32" s="30">
        <v>0</v>
      </c>
      <c r="D32" s="30">
        <v>0</v>
      </c>
      <c r="E32" s="30">
        <v>1</v>
      </c>
      <c r="F32" s="30">
        <v>0</v>
      </c>
      <c r="G32" s="30">
        <v>0.4050632911392405</v>
      </c>
      <c r="H32" s="30">
        <v>1</v>
      </c>
      <c r="I32" s="30">
        <v>0.83732057416267947</v>
      </c>
      <c r="K32" s="10" t="s">
        <v>29</v>
      </c>
      <c r="L32" s="11">
        <v>1</v>
      </c>
      <c r="M32" s="11">
        <v>0</v>
      </c>
      <c r="N32" s="12">
        <v>1</v>
      </c>
      <c r="O32" s="59">
        <f t="shared" si="1"/>
        <v>1</v>
      </c>
    </row>
    <row r="33" spans="1:16" ht="15" customHeight="1" x14ac:dyDescent="0.3">
      <c r="A33" s="17" t="s">
        <v>58</v>
      </c>
      <c r="B33" s="30">
        <v>0.60047003525264397</v>
      </c>
      <c r="C33" s="30">
        <v>0</v>
      </c>
      <c r="D33" s="30">
        <v>0</v>
      </c>
      <c r="E33" s="30">
        <v>1</v>
      </c>
      <c r="F33" s="30">
        <v>0</v>
      </c>
      <c r="G33" s="30">
        <v>0.47468354430379744</v>
      </c>
      <c r="H33" s="30">
        <v>1</v>
      </c>
      <c r="I33" s="30">
        <v>0.85486443381180222</v>
      </c>
      <c r="K33" s="10" t="s">
        <v>30</v>
      </c>
      <c r="L33" s="11">
        <v>12</v>
      </c>
      <c r="M33" s="11">
        <v>1</v>
      </c>
      <c r="N33" s="12">
        <v>13</v>
      </c>
      <c r="O33" s="59">
        <f t="shared" si="1"/>
        <v>0.92307692307692313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0.98101265822784811</v>
      </c>
      <c r="H34" s="30">
        <v>1</v>
      </c>
      <c r="I34" s="30">
        <v>0.99521531100478466</v>
      </c>
      <c r="K34" s="10" t="s">
        <v>31</v>
      </c>
      <c r="L34" s="11">
        <v>5</v>
      </c>
      <c r="M34" s="11">
        <v>0</v>
      </c>
      <c r="N34" s="12">
        <v>5</v>
      </c>
      <c r="O34" s="59">
        <f t="shared" si="1"/>
        <v>1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0.98101265822784811</v>
      </c>
      <c r="H35" s="30">
        <v>1</v>
      </c>
      <c r="I35" s="30">
        <v>0.99521531100478466</v>
      </c>
      <c r="K35" s="10" t="s">
        <v>32</v>
      </c>
      <c r="L35" s="11">
        <v>0</v>
      </c>
      <c r="M35" s="11">
        <v>1</v>
      </c>
      <c r="N35" s="12">
        <v>1</v>
      </c>
      <c r="O35" s="59">
        <f t="shared" si="1"/>
        <v>0</v>
      </c>
    </row>
    <row r="36" spans="1:16" ht="15" customHeight="1" x14ac:dyDescent="0.3">
      <c r="A36" s="17" t="s">
        <v>61</v>
      </c>
      <c r="B36" s="30">
        <v>0.76696533490011753</v>
      </c>
      <c r="C36" s="30">
        <v>0</v>
      </c>
      <c r="D36" s="30">
        <v>0</v>
      </c>
      <c r="E36" s="30">
        <v>0.45833333333333331</v>
      </c>
      <c r="F36" s="30">
        <v>0</v>
      </c>
      <c r="G36" s="30">
        <v>0.49367088607594939</v>
      </c>
      <c r="H36" s="30">
        <v>0.40274599542334094</v>
      </c>
      <c r="I36" s="30">
        <v>0.42264752791068583</v>
      </c>
      <c r="K36" s="13" t="s">
        <v>15</v>
      </c>
      <c r="L36" s="12">
        <v>51</v>
      </c>
      <c r="M36" s="12">
        <v>11</v>
      </c>
      <c r="N36" s="12">
        <v>62</v>
      </c>
      <c r="O36" s="59">
        <f t="shared" si="1"/>
        <v>0.82258064516129037</v>
      </c>
    </row>
    <row r="38" spans="1:16" ht="18" x14ac:dyDescent="0.3">
      <c r="A38" s="15" t="s">
        <v>116</v>
      </c>
    </row>
    <row r="39" spans="1:16" s="74" customFormat="1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J39" s="75"/>
    </row>
    <row r="40" spans="1:16" ht="16.8" customHeight="1" x14ac:dyDescent="0.3">
      <c r="A40" s="24" t="s">
        <v>65</v>
      </c>
      <c r="B40" s="18">
        <v>0</v>
      </c>
      <c r="C40" s="18">
        <v>0</v>
      </c>
      <c r="D40" s="18">
        <v>2</v>
      </c>
      <c r="E40" s="18">
        <v>0</v>
      </c>
      <c r="F40" s="18">
        <v>2</v>
      </c>
      <c r="K40" s="41"/>
      <c r="L40" s="42"/>
      <c r="M40" s="41"/>
      <c r="N40" s="42"/>
      <c r="O40" s="41"/>
      <c r="P40" s="41"/>
    </row>
    <row r="41" spans="1:16" ht="16.8" customHeight="1" x14ac:dyDescent="0.3">
      <c r="A41" s="24" t="s">
        <v>66</v>
      </c>
      <c r="B41" s="18">
        <v>0</v>
      </c>
      <c r="C41" s="18">
        <v>0</v>
      </c>
      <c r="D41" s="18">
        <v>4</v>
      </c>
      <c r="E41" s="18">
        <v>1</v>
      </c>
      <c r="F41" s="18">
        <v>5</v>
      </c>
      <c r="K41" s="41"/>
      <c r="L41" s="42"/>
      <c r="M41" s="41"/>
      <c r="N41" s="42"/>
      <c r="O41" s="41"/>
      <c r="P41" s="41"/>
    </row>
    <row r="42" spans="1:16" ht="16.8" customHeight="1" x14ac:dyDescent="0.3">
      <c r="A42" s="24" t="s">
        <v>0</v>
      </c>
      <c r="B42" s="18">
        <v>0</v>
      </c>
      <c r="C42" s="18">
        <v>0</v>
      </c>
      <c r="D42" s="18">
        <v>2</v>
      </c>
      <c r="E42" s="18">
        <v>0</v>
      </c>
      <c r="F42" s="18">
        <v>2</v>
      </c>
      <c r="K42" s="41"/>
      <c r="L42" s="42"/>
      <c r="M42" s="41"/>
      <c r="N42" s="42"/>
      <c r="O42" s="41"/>
      <c r="P42" s="41"/>
    </row>
    <row r="43" spans="1:16" ht="16.8" customHeight="1" x14ac:dyDescent="0.3">
      <c r="A43" s="24" t="s">
        <v>75</v>
      </c>
      <c r="B43" s="18">
        <v>3</v>
      </c>
      <c r="C43" s="18">
        <v>0</v>
      </c>
      <c r="D43" s="18">
        <v>625</v>
      </c>
      <c r="E43" s="18">
        <v>42</v>
      </c>
      <c r="F43" s="18">
        <v>670</v>
      </c>
      <c r="K43" s="41"/>
      <c r="L43" s="42"/>
      <c r="M43" s="41"/>
      <c r="N43" s="42"/>
      <c r="O43" s="41"/>
      <c r="P43" s="41"/>
    </row>
    <row r="44" spans="1:16" ht="16.8" customHeight="1" x14ac:dyDescent="0.3">
      <c r="A44" s="24" t="s">
        <v>76</v>
      </c>
      <c r="B44" s="18">
        <v>0</v>
      </c>
      <c r="C44" s="18">
        <v>0</v>
      </c>
      <c r="D44" s="18">
        <v>597</v>
      </c>
      <c r="E44" s="18">
        <v>10</v>
      </c>
      <c r="F44" s="18">
        <v>607</v>
      </c>
      <c r="K44" s="41"/>
      <c r="L44" s="42"/>
      <c r="M44" s="41"/>
      <c r="N44" s="42"/>
      <c r="O44" s="41"/>
      <c r="P44" s="41"/>
    </row>
    <row r="45" spans="1:16" ht="16.8" customHeight="1" x14ac:dyDescent="0.3">
      <c r="A45" s="24" t="s">
        <v>8</v>
      </c>
      <c r="B45" s="18">
        <v>3</v>
      </c>
      <c r="C45" s="18">
        <v>1</v>
      </c>
      <c r="D45" s="18">
        <v>29</v>
      </c>
      <c r="E45" s="18">
        <v>4</v>
      </c>
      <c r="F45" s="18">
        <v>37</v>
      </c>
      <c r="K45" s="41"/>
      <c r="L45" s="42"/>
      <c r="M45" s="41"/>
      <c r="N45" s="42"/>
      <c r="O45" s="41"/>
      <c r="P45" s="41"/>
    </row>
    <row r="46" spans="1:16" ht="16.8" customHeight="1" x14ac:dyDescent="0.3">
      <c r="A46" s="24" t="s">
        <v>6</v>
      </c>
      <c r="B46" s="18">
        <v>1</v>
      </c>
      <c r="C46" s="18">
        <v>0</v>
      </c>
      <c r="D46" s="18">
        <v>36</v>
      </c>
      <c r="E46" s="18">
        <v>5</v>
      </c>
      <c r="F46" s="18">
        <v>42</v>
      </c>
      <c r="K46" s="41"/>
      <c r="L46" s="42"/>
      <c r="M46" s="41"/>
      <c r="N46" s="42"/>
      <c r="O46" s="41"/>
      <c r="P46" s="41"/>
    </row>
    <row r="47" spans="1:16" ht="16.8" customHeight="1" x14ac:dyDescent="0.3">
      <c r="A47" s="24" t="s">
        <v>11</v>
      </c>
      <c r="B47" s="18">
        <v>0</v>
      </c>
      <c r="C47" s="18">
        <v>0</v>
      </c>
      <c r="D47" s="18">
        <v>1</v>
      </c>
      <c r="E47" s="18">
        <v>0</v>
      </c>
      <c r="F47" s="18">
        <v>1</v>
      </c>
      <c r="K47" s="41"/>
      <c r="L47" s="42"/>
      <c r="M47" s="41"/>
      <c r="N47" s="42"/>
      <c r="O47" s="41"/>
      <c r="P47" s="41"/>
    </row>
    <row r="48" spans="1:16" ht="16.8" customHeight="1" x14ac:dyDescent="0.3">
      <c r="A48" s="24" t="s">
        <v>2</v>
      </c>
      <c r="B48" s="18">
        <v>0</v>
      </c>
      <c r="C48" s="18">
        <v>0</v>
      </c>
      <c r="D48" s="18">
        <v>1</v>
      </c>
      <c r="E48" s="18">
        <v>0</v>
      </c>
      <c r="F48" s="18">
        <v>1</v>
      </c>
      <c r="K48" s="41"/>
      <c r="L48" s="42"/>
      <c r="M48" s="41"/>
      <c r="N48" s="42"/>
      <c r="O48" s="41"/>
      <c r="P48" s="41"/>
    </row>
    <row r="49" spans="1:16" ht="16.8" customHeight="1" x14ac:dyDescent="0.3">
      <c r="A49" s="24" t="s">
        <v>9</v>
      </c>
      <c r="B49" s="18">
        <v>0</v>
      </c>
      <c r="C49" s="18">
        <v>0</v>
      </c>
      <c r="D49" s="18">
        <v>1</v>
      </c>
      <c r="E49" s="18">
        <v>1</v>
      </c>
      <c r="F49" s="18">
        <v>2</v>
      </c>
      <c r="K49" s="41"/>
      <c r="L49" s="42"/>
      <c r="M49" s="41"/>
      <c r="N49" s="42"/>
      <c r="O49" s="41"/>
      <c r="P49" s="41"/>
    </row>
    <row r="50" spans="1:16" ht="16.8" customHeight="1" x14ac:dyDescent="0.3">
      <c r="A50" s="24" t="s">
        <v>12</v>
      </c>
      <c r="B50" s="18">
        <v>0</v>
      </c>
      <c r="C50" s="18">
        <v>0</v>
      </c>
      <c r="D50" s="18">
        <v>1</v>
      </c>
      <c r="E50" s="18">
        <v>1</v>
      </c>
      <c r="F50" s="18">
        <v>2</v>
      </c>
      <c r="K50" s="41"/>
      <c r="L50" s="42"/>
      <c r="M50" s="41"/>
      <c r="N50" s="42"/>
      <c r="O50" s="41"/>
      <c r="P50" s="41"/>
    </row>
    <row r="51" spans="1:16" ht="16.8" customHeight="1" x14ac:dyDescent="0.3">
      <c r="A51" s="24" t="s">
        <v>77</v>
      </c>
      <c r="B51" s="18">
        <v>0</v>
      </c>
      <c r="C51" s="18">
        <v>5</v>
      </c>
      <c r="D51" s="18">
        <v>13</v>
      </c>
      <c r="E51" s="18">
        <v>6</v>
      </c>
      <c r="F51" s="18">
        <v>24</v>
      </c>
      <c r="K51" s="41"/>
      <c r="L51" s="42"/>
      <c r="M51" s="41"/>
      <c r="N51" s="42"/>
      <c r="O51" s="41"/>
      <c r="P51" s="41"/>
    </row>
    <row r="52" spans="1:16" ht="16.8" customHeight="1" x14ac:dyDescent="0.3">
      <c r="A52" s="24" t="s">
        <v>78</v>
      </c>
      <c r="B52" s="18">
        <v>0</v>
      </c>
      <c r="C52" s="18">
        <v>0</v>
      </c>
      <c r="D52" s="18">
        <v>1</v>
      </c>
      <c r="E52" s="18">
        <v>0</v>
      </c>
      <c r="F52" s="18">
        <v>1</v>
      </c>
      <c r="K52" s="41"/>
      <c r="L52" s="42"/>
      <c r="M52" s="41"/>
      <c r="N52" s="42"/>
      <c r="O52" s="41"/>
      <c r="P52" s="41"/>
    </row>
    <row r="53" spans="1:16" ht="16.8" customHeight="1" x14ac:dyDescent="0.3">
      <c r="A53" s="24" t="s">
        <v>68</v>
      </c>
      <c r="B53" s="18">
        <v>11</v>
      </c>
      <c r="C53" s="18">
        <v>0</v>
      </c>
      <c r="D53" s="18">
        <v>346</v>
      </c>
      <c r="E53" s="18">
        <v>126</v>
      </c>
      <c r="F53" s="18">
        <v>483</v>
      </c>
      <c r="K53" s="41"/>
      <c r="L53" s="42"/>
      <c r="M53" s="41"/>
      <c r="N53" s="42"/>
      <c r="O53" s="41"/>
      <c r="P53" s="41"/>
    </row>
    <row r="54" spans="1:16" ht="16.8" customHeight="1" x14ac:dyDescent="0.3">
      <c r="A54" s="24" t="s">
        <v>79</v>
      </c>
      <c r="B54" s="18">
        <v>0</v>
      </c>
      <c r="C54" s="18">
        <v>0</v>
      </c>
      <c r="D54" s="18">
        <v>1</v>
      </c>
      <c r="E54" s="18">
        <v>0</v>
      </c>
      <c r="F54" s="18">
        <v>1</v>
      </c>
      <c r="K54" s="41"/>
      <c r="L54" s="42"/>
      <c r="M54" s="41"/>
      <c r="N54" s="42"/>
      <c r="O54" s="41"/>
      <c r="P54" s="41"/>
    </row>
    <row r="55" spans="1:16" ht="16.8" customHeight="1" x14ac:dyDescent="0.3">
      <c r="A55" s="24" t="s">
        <v>74</v>
      </c>
      <c r="B55" s="18">
        <v>15</v>
      </c>
      <c r="C55" s="18">
        <v>0</v>
      </c>
      <c r="D55" s="18">
        <v>421</v>
      </c>
      <c r="E55" s="18">
        <v>1</v>
      </c>
      <c r="F55" s="18">
        <v>437</v>
      </c>
      <c r="K55" s="41"/>
      <c r="L55" s="42"/>
      <c r="M55" s="41"/>
      <c r="N55" s="41"/>
      <c r="O55" s="41"/>
      <c r="P55" s="41"/>
    </row>
    <row r="56" spans="1:16" ht="18" x14ac:dyDescent="0.3">
      <c r="A56" s="26" t="s">
        <v>73</v>
      </c>
      <c r="B56" s="27">
        <v>33</v>
      </c>
      <c r="C56" s="27">
        <v>6</v>
      </c>
      <c r="D56" s="27">
        <v>2081</v>
      </c>
      <c r="E56" s="27">
        <v>197</v>
      </c>
      <c r="F56" s="27">
        <v>2317</v>
      </c>
      <c r="K56" s="41"/>
      <c r="L56" s="42"/>
      <c r="M56" s="41"/>
      <c r="N56" s="41"/>
      <c r="O56" s="41"/>
      <c r="P56" s="41"/>
    </row>
    <row r="57" spans="1:16" x14ac:dyDescent="0.3">
      <c r="K57" s="41"/>
      <c r="L57" s="42"/>
      <c r="M57" s="41"/>
      <c r="N57" s="41"/>
      <c r="O57" s="41"/>
      <c r="P57" s="41"/>
    </row>
    <row r="58" spans="1:16" x14ac:dyDescent="0.3">
      <c r="K58" s="41"/>
      <c r="L58" s="42"/>
      <c r="M58" s="41"/>
      <c r="N58" s="41"/>
      <c r="O58" s="41"/>
      <c r="P58" s="41"/>
    </row>
    <row r="59" spans="1:16" x14ac:dyDescent="0.3">
      <c r="A59" s="48" t="s">
        <v>117</v>
      </c>
      <c r="K59" s="41"/>
      <c r="L59" s="41"/>
      <c r="M59" s="41"/>
      <c r="N59" s="41"/>
      <c r="O59" s="41"/>
      <c r="P59" s="41"/>
    </row>
    <row r="60" spans="1:16" x14ac:dyDescent="0.3">
      <c r="A60" s="48" t="s">
        <v>119</v>
      </c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</sheetData>
  <conditionalFormatting sqref="B8:I36">
    <cfRule type="cellIs" dxfId="269" priority="25" operator="lessThan">
      <formula>0.9</formula>
    </cfRule>
    <cfRule type="cellIs" dxfId="268" priority="26" operator="between">
      <formula>0.9999999999</formula>
      <formula>0.9</formula>
    </cfRule>
    <cfRule type="cellIs" dxfId="267" priority="27" operator="equal">
      <formula>1</formula>
    </cfRule>
  </conditionalFormatting>
  <conditionalFormatting sqref="O24:O36">
    <cfRule type="cellIs" dxfId="266" priority="4" operator="lessThan">
      <formula>0.9</formula>
    </cfRule>
    <cfRule type="cellIs" dxfId="265" priority="5" operator="between">
      <formula>0.9999999999</formula>
      <formula>0.9</formula>
    </cfRule>
    <cfRule type="cellIs" dxfId="264" priority="6" operator="equal">
      <formula>1</formula>
    </cfRule>
  </conditionalFormatting>
  <conditionalFormatting sqref="O7:O19">
    <cfRule type="cellIs" dxfId="263" priority="1" operator="lessThan">
      <formula>0.9</formula>
    </cfRule>
    <cfRule type="cellIs" dxfId="262" priority="2" operator="between">
      <formula>0.9999999999</formula>
      <formula>0.9</formula>
    </cfRule>
    <cfRule type="cellIs" dxfId="261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</sheetPr>
  <dimension ref="A1:S63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6.33203125" style="14" customWidth="1"/>
    <col min="2" max="2" width="11.88671875" style="14" customWidth="1"/>
    <col min="3" max="12" width="10.88671875" style="14" customWidth="1"/>
    <col min="13" max="13" width="7.21875" style="41" customWidth="1"/>
    <col min="14" max="14" width="13" style="14" customWidth="1"/>
    <col min="15" max="17" width="15" style="14" customWidth="1"/>
    <col min="18" max="19" width="16.88671875" style="14" customWidth="1"/>
    <col min="20" max="16384" width="11.44140625" style="14"/>
  </cols>
  <sheetData>
    <row r="1" spans="1:19" ht="18" x14ac:dyDescent="0.3">
      <c r="A1" s="67" t="s">
        <v>120</v>
      </c>
    </row>
    <row r="3" spans="1:19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N3" s="45" t="s">
        <v>118</v>
      </c>
      <c r="O3" s="66"/>
      <c r="P3" s="66"/>
      <c r="Q3" s="66"/>
      <c r="R3" s="66"/>
      <c r="S3" s="19"/>
    </row>
    <row r="4" spans="1:19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"/>
      <c r="K4" s="21"/>
      <c r="L4" s="6"/>
      <c r="M4" s="61"/>
    </row>
    <row r="5" spans="1:19" s="2" customFormat="1" ht="15.75" customHeight="1" x14ac:dyDescent="0.3">
      <c r="A5" s="1"/>
      <c r="B5" s="14"/>
      <c r="C5" s="40" t="s">
        <v>86</v>
      </c>
      <c r="D5" s="35"/>
      <c r="E5" s="35"/>
      <c r="F5" s="35"/>
      <c r="G5" s="35"/>
      <c r="H5" s="35"/>
      <c r="I5" s="35"/>
      <c r="J5" s="35"/>
      <c r="K5" s="36"/>
      <c r="L5" s="60"/>
      <c r="M5" s="52"/>
      <c r="N5" s="6" t="s">
        <v>126</v>
      </c>
      <c r="O5" s="14"/>
      <c r="P5" s="14"/>
      <c r="Q5" s="14"/>
      <c r="R5" s="14"/>
      <c r="S5" s="14"/>
    </row>
    <row r="6" spans="1:19" s="6" customFormat="1" ht="26.25" customHeight="1" x14ac:dyDescent="0.3">
      <c r="A6" s="31" t="s">
        <v>13</v>
      </c>
      <c r="B6" s="32" t="s">
        <v>7</v>
      </c>
      <c r="C6" s="22" t="s">
        <v>66</v>
      </c>
      <c r="D6" s="22" t="s">
        <v>0</v>
      </c>
      <c r="E6" s="22" t="s">
        <v>77</v>
      </c>
      <c r="F6" s="22" t="s">
        <v>83</v>
      </c>
      <c r="G6" s="22" t="s">
        <v>67</v>
      </c>
      <c r="H6" s="22" t="s">
        <v>78</v>
      </c>
      <c r="I6" s="22" t="s">
        <v>1</v>
      </c>
      <c r="J6" s="22" t="s">
        <v>81</v>
      </c>
      <c r="K6" s="22" t="s">
        <v>74</v>
      </c>
      <c r="L6" s="33" t="s">
        <v>15</v>
      </c>
      <c r="M6" s="55"/>
      <c r="N6" s="57" t="s">
        <v>19</v>
      </c>
      <c r="O6" s="8" t="s">
        <v>16</v>
      </c>
      <c r="P6" s="8" t="s">
        <v>17</v>
      </c>
      <c r="Q6" s="8" t="s">
        <v>15</v>
      </c>
      <c r="R6" s="58" t="s">
        <v>18</v>
      </c>
      <c r="S6" s="19"/>
    </row>
    <row r="7" spans="1:19" s="6" customFormat="1" ht="16.5" customHeight="1" x14ac:dyDescent="0.3">
      <c r="A7" s="4" t="s">
        <v>33</v>
      </c>
      <c r="B7" s="5">
        <v>40848</v>
      </c>
      <c r="C7" s="5">
        <v>9</v>
      </c>
      <c r="D7" s="5">
        <v>5</v>
      </c>
      <c r="E7" s="5">
        <v>16</v>
      </c>
      <c r="F7" s="5">
        <v>4</v>
      </c>
      <c r="G7" s="5">
        <v>1</v>
      </c>
      <c r="H7" s="5">
        <v>17</v>
      </c>
      <c r="I7" s="5">
        <v>1</v>
      </c>
      <c r="J7" s="5">
        <v>168</v>
      </c>
      <c r="K7" s="5">
        <v>377</v>
      </c>
      <c r="L7" s="5">
        <v>598</v>
      </c>
      <c r="M7" s="62"/>
      <c r="N7" s="10" t="s">
        <v>21</v>
      </c>
      <c r="O7" s="11">
        <v>95</v>
      </c>
      <c r="P7" s="11">
        <v>19</v>
      </c>
      <c r="Q7" s="12">
        <v>114</v>
      </c>
      <c r="R7" s="59">
        <f t="shared" ref="R7:R19" si="0">O7/Q7</f>
        <v>0.83333333333333337</v>
      </c>
      <c r="S7" s="19"/>
    </row>
    <row r="8" spans="1:19" ht="15" customHeight="1" x14ac:dyDescent="0.3">
      <c r="A8" s="49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K8" s="30">
        <v>1</v>
      </c>
      <c r="L8" s="30">
        <v>1</v>
      </c>
      <c r="M8" s="62"/>
      <c r="N8" s="10" t="s">
        <v>22</v>
      </c>
      <c r="O8" s="11">
        <v>143</v>
      </c>
      <c r="P8" s="11">
        <v>49</v>
      </c>
      <c r="Q8" s="12">
        <v>192</v>
      </c>
      <c r="R8" s="59">
        <f t="shared" si="0"/>
        <v>0.74479166666666663</v>
      </c>
      <c r="S8" s="19"/>
    </row>
    <row r="9" spans="1:19" ht="15" customHeight="1" x14ac:dyDescent="0.3">
      <c r="A9" s="49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K9" s="30">
        <v>1</v>
      </c>
      <c r="L9" s="30">
        <v>1</v>
      </c>
      <c r="M9" s="62"/>
      <c r="N9" s="10" t="s">
        <v>23</v>
      </c>
      <c r="O9" s="11">
        <v>65</v>
      </c>
      <c r="P9" s="11">
        <v>24</v>
      </c>
      <c r="Q9" s="12">
        <v>89</v>
      </c>
      <c r="R9" s="59">
        <f t="shared" si="0"/>
        <v>0.7303370786516854</v>
      </c>
    </row>
    <row r="10" spans="1:19" ht="15" customHeight="1" x14ac:dyDescent="0.3">
      <c r="A10" s="49" t="s">
        <v>38</v>
      </c>
      <c r="B10" s="30">
        <v>0.91524676850763809</v>
      </c>
      <c r="C10" s="30">
        <v>1</v>
      </c>
      <c r="D10" s="30">
        <v>1</v>
      </c>
      <c r="E10" s="30">
        <v>0.6875</v>
      </c>
      <c r="F10" s="30">
        <v>1</v>
      </c>
      <c r="G10" s="30">
        <v>1</v>
      </c>
      <c r="H10" s="30">
        <v>1</v>
      </c>
      <c r="I10" s="30">
        <v>1</v>
      </c>
      <c r="J10" s="30">
        <v>0.76190476190476186</v>
      </c>
      <c r="K10" s="30">
        <v>1</v>
      </c>
      <c r="L10" s="30">
        <v>0.92474916387959871</v>
      </c>
      <c r="M10" s="62"/>
      <c r="N10" s="10" t="s">
        <v>24</v>
      </c>
      <c r="O10" s="11">
        <v>202</v>
      </c>
      <c r="P10" s="11">
        <v>99</v>
      </c>
      <c r="Q10" s="12">
        <v>301</v>
      </c>
      <c r="R10" s="59">
        <f t="shared" si="0"/>
        <v>0.67109634551495012</v>
      </c>
    </row>
    <row r="11" spans="1:19" ht="15" customHeight="1" x14ac:dyDescent="0.3">
      <c r="A11" s="49" t="s">
        <v>39</v>
      </c>
      <c r="B11" s="30">
        <v>0.91524676850763809</v>
      </c>
      <c r="C11" s="30">
        <v>1</v>
      </c>
      <c r="D11" s="30">
        <v>1</v>
      </c>
      <c r="E11" s="30">
        <v>0.6875</v>
      </c>
      <c r="F11" s="30">
        <v>1</v>
      </c>
      <c r="G11" s="30">
        <v>1</v>
      </c>
      <c r="H11" s="30">
        <v>1</v>
      </c>
      <c r="I11" s="30">
        <v>1</v>
      </c>
      <c r="J11" s="30">
        <v>0.76190476190476186</v>
      </c>
      <c r="K11" s="30">
        <v>1</v>
      </c>
      <c r="L11" s="30">
        <v>0.92474916387959871</v>
      </c>
      <c r="M11" s="62"/>
      <c r="N11" s="10" t="s">
        <v>25</v>
      </c>
      <c r="O11" s="11">
        <v>99</v>
      </c>
      <c r="P11" s="11">
        <v>11</v>
      </c>
      <c r="Q11" s="12">
        <v>110</v>
      </c>
      <c r="R11" s="59">
        <f t="shared" si="0"/>
        <v>0.9</v>
      </c>
    </row>
    <row r="12" spans="1:19" ht="15" customHeight="1" x14ac:dyDescent="0.3">
      <c r="A12" s="49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1</v>
      </c>
      <c r="J12" s="30">
        <v>1</v>
      </c>
      <c r="K12" s="30">
        <v>1</v>
      </c>
      <c r="L12" s="30">
        <v>1</v>
      </c>
      <c r="M12" s="62"/>
      <c r="N12" s="10" t="s">
        <v>26</v>
      </c>
      <c r="O12" s="11">
        <v>72</v>
      </c>
      <c r="P12" s="11">
        <v>14</v>
      </c>
      <c r="Q12" s="12">
        <v>86</v>
      </c>
      <c r="R12" s="59">
        <f t="shared" si="0"/>
        <v>0.83720930232558144</v>
      </c>
    </row>
    <row r="13" spans="1:19" ht="15" customHeight="1" x14ac:dyDescent="0.3">
      <c r="A13" s="49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J13" s="30">
        <v>1</v>
      </c>
      <c r="K13" s="30">
        <v>1</v>
      </c>
      <c r="L13" s="30">
        <v>1</v>
      </c>
      <c r="M13" s="62"/>
      <c r="N13" s="10" t="s">
        <v>27</v>
      </c>
      <c r="O13" s="11">
        <v>131</v>
      </c>
      <c r="P13" s="11">
        <v>105</v>
      </c>
      <c r="Q13" s="12">
        <v>236</v>
      </c>
      <c r="R13" s="59">
        <f t="shared" si="0"/>
        <v>0.55508474576271183</v>
      </c>
    </row>
    <row r="14" spans="1:19" ht="15" customHeight="1" x14ac:dyDescent="0.3">
      <c r="A14" s="49" t="s">
        <v>42</v>
      </c>
      <c r="B14" s="30">
        <v>0.8812181746964356</v>
      </c>
      <c r="C14" s="30">
        <v>1</v>
      </c>
      <c r="D14" s="30">
        <v>1</v>
      </c>
      <c r="E14" s="30">
        <v>0.25</v>
      </c>
      <c r="F14" s="30">
        <v>0.75</v>
      </c>
      <c r="G14" s="30">
        <v>1</v>
      </c>
      <c r="H14" s="30">
        <v>1</v>
      </c>
      <c r="I14" s="30">
        <v>0</v>
      </c>
      <c r="J14" s="30">
        <v>0.54166666666666663</v>
      </c>
      <c r="K14" s="30">
        <v>1</v>
      </c>
      <c r="L14" s="30">
        <v>0.84782608695652173</v>
      </c>
      <c r="M14" s="62"/>
      <c r="N14" s="10" t="s">
        <v>28</v>
      </c>
      <c r="O14" s="11">
        <v>271</v>
      </c>
      <c r="P14" s="11">
        <v>146</v>
      </c>
      <c r="Q14" s="12">
        <v>417</v>
      </c>
      <c r="R14" s="59">
        <f t="shared" si="0"/>
        <v>0.64988009592326135</v>
      </c>
    </row>
    <row r="15" spans="1:19" ht="15" customHeight="1" x14ac:dyDescent="0.3">
      <c r="A15" s="49" t="s">
        <v>43</v>
      </c>
      <c r="B15" s="30">
        <v>0.8812181746964356</v>
      </c>
      <c r="C15" s="30">
        <v>1</v>
      </c>
      <c r="D15" s="30">
        <v>1</v>
      </c>
      <c r="E15" s="30">
        <v>0.25</v>
      </c>
      <c r="F15" s="30">
        <v>0.75</v>
      </c>
      <c r="G15" s="30">
        <v>1</v>
      </c>
      <c r="H15" s="30">
        <v>1</v>
      </c>
      <c r="I15" s="30">
        <v>0</v>
      </c>
      <c r="J15" s="30">
        <v>0.54166666666666663</v>
      </c>
      <c r="K15" s="30">
        <v>1</v>
      </c>
      <c r="L15" s="30">
        <v>0.84782608695652173</v>
      </c>
      <c r="M15" s="62"/>
      <c r="N15" s="10" t="s">
        <v>29</v>
      </c>
      <c r="O15" s="11">
        <v>163</v>
      </c>
      <c r="P15" s="11">
        <v>46</v>
      </c>
      <c r="Q15" s="12">
        <v>209</v>
      </c>
      <c r="R15" s="59">
        <f t="shared" si="0"/>
        <v>0.77990430622009566</v>
      </c>
    </row>
    <row r="16" spans="1:19" ht="15" customHeight="1" x14ac:dyDescent="0.3">
      <c r="A16" s="49" t="s">
        <v>44</v>
      </c>
      <c r="B16" s="30">
        <v>0.96200548374461414</v>
      </c>
      <c r="C16" s="30">
        <v>1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30">
        <v>0.98809523809523814</v>
      </c>
      <c r="K16" s="30">
        <v>1</v>
      </c>
      <c r="L16" s="30">
        <v>0.99665551839464883</v>
      </c>
      <c r="M16" s="62"/>
      <c r="N16" s="10" t="s">
        <v>30</v>
      </c>
      <c r="O16" s="11">
        <v>247</v>
      </c>
      <c r="P16" s="11">
        <v>72</v>
      </c>
      <c r="Q16" s="12">
        <v>319</v>
      </c>
      <c r="R16" s="59">
        <f t="shared" si="0"/>
        <v>0.77429467084639503</v>
      </c>
    </row>
    <row r="17" spans="1:18" ht="15" customHeight="1" x14ac:dyDescent="0.3">
      <c r="A17" s="49" t="s">
        <v>45</v>
      </c>
      <c r="B17" s="30">
        <v>0.96041421856639253</v>
      </c>
      <c r="C17" s="30">
        <v>1</v>
      </c>
      <c r="D17" s="30">
        <v>1</v>
      </c>
      <c r="E17" s="30">
        <v>0.8125</v>
      </c>
      <c r="F17" s="30">
        <v>1</v>
      </c>
      <c r="G17" s="30">
        <v>1</v>
      </c>
      <c r="H17" s="30">
        <v>1</v>
      </c>
      <c r="I17" s="30">
        <v>1</v>
      </c>
      <c r="J17" s="30">
        <v>0.93452380952380953</v>
      </c>
      <c r="K17" s="30">
        <v>1</v>
      </c>
      <c r="L17" s="30">
        <v>0.97658862876254182</v>
      </c>
      <c r="M17" s="62"/>
      <c r="N17" s="10" t="s">
        <v>31</v>
      </c>
      <c r="O17" s="11">
        <v>135</v>
      </c>
      <c r="P17" s="11">
        <v>59</v>
      </c>
      <c r="Q17" s="12">
        <v>194</v>
      </c>
      <c r="R17" s="59">
        <f t="shared" si="0"/>
        <v>0.69587628865979378</v>
      </c>
    </row>
    <row r="18" spans="1:18" ht="15" customHeight="1" x14ac:dyDescent="0.3">
      <c r="A18" s="49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1</v>
      </c>
      <c r="H18" s="30">
        <v>1</v>
      </c>
      <c r="I18" s="30">
        <v>1</v>
      </c>
      <c r="J18" s="30">
        <v>0.99404761904761907</v>
      </c>
      <c r="K18" s="30">
        <v>1</v>
      </c>
      <c r="L18" s="30">
        <v>0.99832775919732442</v>
      </c>
      <c r="M18" s="62"/>
      <c r="N18" s="10" t="s">
        <v>32</v>
      </c>
      <c r="O18" s="11">
        <v>138</v>
      </c>
      <c r="P18" s="11">
        <v>28</v>
      </c>
      <c r="Q18" s="12">
        <v>166</v>
      </c>
      <c r="R18" s="59">
        <f t="shared" si="0"/>
        <v>0.83132530120481929</v>
      </c>
    </row>
    <row r="19" spans="1:18" ht="15" customHeight="1" x14ac:dyDescent="0.3">
      <c r="A19" s="49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J19" s="30">
        <v>1</v>
      </c>
      <c r="K19" s="30">
        <v>1</v>
      </c>
      <c r="L19" s="30">
        <v>1</v>
      </c>
      <c r="M19" s="63"/>
      <c r="N19" s="43" t="s">
        <v>15</v>
      </c>
      <c r="O19" s="44">
        <v>1761</v>
      </c>
      <c r="P19" s="44">
        <v>672</v>
      </c>
      <c r="Q19" s="44">
        <v>2433</v>
      </c>
      <c r="R19" s="59">
        <f t="shared" si="0"/>
        <v>0.72379778051787913</v>
      </c>
    </row>
    <row r="20" spans="1:18" ht="15" customHeight="1" x14ac:dyDescent="0.3">
      <c r="A20" s="49" t="s">
        <v>62</v>
      </c>
      <c r="B20" s="30">
        <v>0.9697659616137877</v>
      </c>
      <c r="C20" s="30">
        <v>1</v>
      </c>
      <c r="D20" s="30">
        <v>1</v>
      </c>
      <c r="E20" s="30">
        <v>1</v>
      </c>
      <c r="F20" s="30">
        <v>1</v>
      </c>
      <c r="G20" s="30">
        <v>1</v>
      </c>
      <c r="H20" s="30">
        <v>1</v>
      </c>
      <c r="I20" s="30">
        <v>1</v>
      </c>
      <c r="J20" s="30">
        <v>0.9642857142857143</v>
      </c>
      <c r="K20" s="30">
        <v>1</v>
      </c>
      <c r="L20" s="30">
        <v>0.98996655518394649</v>
      </c>
    </row>
    <row r="21" spans="1:18" ht="15" customHeight="1" x14ac:dyDescent="0.3">
      <c r="A21" s="49" t="s">
        <v>46</v>
      </c>
      <c r="B21" s="30">
        <v>0.96957011359185274</v>
      </c>
      <c r="C21" s="30">
        <v>1</v>
      </c>
      <c r="D21" s="30">
        <v>1</v>
      </c>
      <c r="E21" s="30">
        <v>1</v>
      </c>
      <c r="F21" s="30">
        <v>1</v>
      </c>
      <c r="G21" s="30">
        <v>1</v>
      </c>
      <c r="H21" s="30">
        <v>1</v>
      </c>
      <c r="I21" s="30">
        <v>1</v>
      </c>
      <c r="J21" s="30">
        <v>0.9642857142857143</v>
      </c>
      <c r="K21" s="30">
        <v>1</v>
      </c>
      <c r="L21" s="30">
        <v>0.98996655518394649</v>
      </c>
    </row>
    <row r="22" spans="1:18" ht="15" customHeight="1" x14ac:dyDescent="0.3">
      <c r="A22" s="49" t="s">
        <v>47</v>
      </c>
      <c r="B22" s="30">
        <v>0.96954563258911086</v>
      </c>
      <c r="C22" s="30">
        <v>1</v>
      </c>
      <c r="D22" s="30">
        <v>1</v>
      </c>
      <c r="E22" s="30">
        <v>1</v>
      </c>
      <c r="F22" s="30">
        <v>1</v>
      </c>
      <c r="G22" s="30">
        <v>1</v>
      </c>
      <c r="H22" s="30">
        <v>1</v>
      </c>
      <c r="I22" s="30">
        <v>1</v>
      </c>
      <c r="J22" s="30">
        <v>0.9642857142857143</v>
      </c>
      <c r="K22" s="30">
        <v>1</v>
      </c>
      <c r="L22" s="30">
        <v>0.98996655518394649</v>
      </c>
      <c r="N22" s="6" t="s">
        <v>127</v>
      </c>
    </row>
    <row r="23" spans="1:18" ht="15" customHeight="1" x14ac:dyDescent="0.3">
      <c r="A23" s="49" t="s">
        <v>48</v>
      </c>
      <c r="B23" s="30">
        <v>0.96910497453975719</v>
      </c>
      <c r="C23" s="30">
        <v>1</v>
      </c>
      <c r="D23" s="30">
        <v>1</v>
      </c>
      <c r="E23" s="30">
        <v>1</v>
      </c>
      <c r="F23" s="30">
        <v>1</v>
      </c>
      <c r="G23" s="30">
        <v>1</v>
      </c>
      <c r="H23" s="30">
        <v>1</v>
      </c>
      <c r="I23" s="30">
        <v>1</v>
      </c>
      <c r="J23" s="30">
        <v>0.9642857142857143</v>
      </c>
      <c r="K23" s="30">
        <v>0.99469496021220161</v>
      </c>
      <c r="L23" s="30">
        <v>0.98662207357859533</v>
      </c>
      <c r="N23" s="57" t="s">
        <v>19</v>
      </c>
      <c r="O23" s="8" t="s">
        <v>16</v>
      </c>
      <c r="P23" s="8" t="s">
        <v>17</v>
      </c>
      <c r="Q23" s="8" t="s">
        <v>15</v>
      </c>
      <c r="R23" s="9" t="s">
        <v>18</v>
      </c>
    </row>
    <row r="24" spans="1:18" ht="15" customHeight="1" x14ac:dyDescent="0.3">
      <c r="A24" s="49" t="s">
        <v>49</v>
      </c>
      <c r="B24" s="30">
        <v>0.83783783783783783</v>
      </c>
      <c r="C24" s="30">
        <v>0.88888888888888884</v>
      </c>
      <c r="D24" s="30">
        <v>1</v>
      </c>
      <c r="E24" s="30">
        <v>0.875</v>
      </c>
      <c r="F24" s="30">
        <v>0</v>
      </c>
      <c r="G24" s="30">
        <v>1</v>
      </c>
      <c r="H24" s="30">
        <v>1</v>
      </c>
      <c r="I24" s="30">
        <v>1</v>
      </c>
      <c r="J24" s="30">
        <v>0.8214285714285714</v>
      </c>
      <c r="K24" s="30">
        <v>1</v>
      </c>
      <c r="L24" s="30">
        <v>0.93812709030100339</v>
      </c>
      <c r="N24" s="10" t="s">
        <v>21</v>
      </c>
      <c r="O24" s="11">
        <v>0</v>
      </c>
      <c r="P24" s="11">
        <v>0</v>
      </c>
      <c r="Q24" s="12">
        <v>0</v>
      </c>
      <c r="R24" s="59" t="s">
        <v>20</v>
      </c>
    </row>
    <row r="25" spans="1:18" ht="15" customHeight="1" x14ac:dyDescent="0.3">
      <c r="A25" s="49" t="s">
        <v>50</v>
      </c>
      <c r="B25" s="30">
        <v>0.64140227183705445</v>
      </c>
      <c r="C25" s="30">
        <v>0.22222222222222221</v>
      </c>
      <c r="D25" s="30">
        <v>1</v>
      </c>
      <c r="E25" s="30">
        <v>6.25E-2</v>
      </c>
      <c r="F25" s="30">
        <v>0</v>
      </c>
      <c r="G25" s="30">
        <v>0</v>
      </c>
      <c r="H25" s="30">
        <v>0.88235294117647056</v>
      </c>
      <c r="I25" s="30">
        <v>0</v>
      </c>
      <c r="J25" s="30">
        <v>0.13095238095238096</v>
      </c>
      <c r="K25" s="30">
        <v>1</v>
      </c>
      <c r="L25" s="30">
        <v>0.70568561872909696</v>
      </c>
      <c r="N25" s="10" t="s">
        <v>22</v>
      </c>
      <c r="O25" s="11">
        <v>4</v>
      </c>
      <c r="P25" s="11">
        <v>1</v>
      </c>
      <c r="Q25" s="12">
        <v>5</v>
      </c>
      <c r="R25" s="59">
        <f>O25/Q25</f>
        <v>0.8</v>
      </c>
    </row>
    <row r="26" spans="1:18" ht="15" customHeight="1" x14ac:dyDescent="0.3">
      <c r="A26" s="49" t="s">
        <v>51</v>
      </c>
      <c r="B26" s="30">
        <v>0.63792596944770863</v>
      </c>
      <c r="C26" s="30">
        <v>0.22222222222222221</v>
      </c>
      <c r="D26" s="30">
        <v>1</v>
      </c>
      <c r="E26" s="30">
        <v>6.25E-2</v>
      </c>
      <c r="F26" s="30">
        <v>0</v>
      </c>
      <c r="G26" s="30">
        <v>0</v>
      </c>
      <c r="H26" s="30">
        <v>0.88235294117647056</v>
      </c>
      <c r="I26" s="30">
        <v>0</v>
      </c>
      <c r="J26" s="30">
        <v>0.13095238095238096</v>
      </c>
      <c r="K26" s="30">
        <v>1</v>
      </c>
      <c r="L26" s="30">
        <v>0.70568561872909696</v>
      </c>
      <c r="N26" s="10" t="s">
        <v>23</v>
      </c>
      <c r="O26" s="11">
        <v>2</v>
      </c>
      <c r="P26" s="11">
        <v>0</v>
      </c>
      <c r="Q26" s="12">
        <v>2</v>
      </c>
      <c r="R26" s="59">
        <f t="shared" ref="R26:R36" si="1">O26/Q26</f>
        <v>1</v>
      </c>
    </row>
    <row r="27" spans="1:18" ht="15" customHeight="1" x14ac:dyDescent="0.3">
      <c r="A27" s="49" t="s">
        <v>52</v>
      </c>
      <c r="B27" s="30">
        <v>0.63792596944770863</v>
      </c>
      <c r="C27" s="30">
        <v>0.22222222222222221</v>
      </c>
      <c r="D27" s="30">
        <v>1</v>
      </c>
      <c r="E27" s="30">
        <v>6.25E-2</v>
      </c>
      <c r="F27" s="30">
        <v>0</v>
      </c>
      <c r="G27" s="30">
        <v>0</v>
      </c>
      <c r="H27" s="30">
        <v>0.88235294117647056</v>
      </c>
      <c r="I27" s="30">
        <v>0</v>
      </c>
      <c r="J27" s="30">
        <v>0.13095238095238096</v>
      </c>
      <c r="K27" s="30">
        <v>1</v>
      </c>
      <c r="L27" s="30">
        <v>0.70568561872909696</v>
      </c>
      <c r="N27" s="10" t="s">
        <v>24</v>
      </c>
      <c r="O27" s="11">
        <v>5</v>
      </c>
      <c r="P27" s="11">
        <v>3</v>
      </c>
      <c r="Q27" s="12">
        <v>8</v>
      </c>
      <c r="R27" s="59">
        <f t="shared" si="1"/>
        <v>0.625</v>
      </c>
    </row>
    <row r="28" spans="1:18" ht="15" customHeight="1" x14ac:dyDescent="0.3">
      <c r="A28" s="49" t="s">
        <v>53</v>
      </c>
      <c r="B28" s="30">
        <v>0.70703584018801413</v>
      </c>
      <c r="C28" s="30">
        <v>0.33333333333333331</v>
      </c>
      <c r="D28" s="30">
        <v>1</v>
      </c>
      <c r="E28" s="30">
        <v>0.25</v>
      </c>
      <c r="F28" s="30">
        <v>1</v>
      </c>
      <c r="G28" s="30">
        <v>1</v>
      </c>
      <c r="H28" s="30">
        <v>0.94117647058823528</v>
      </c>
      <c r="I28" s="30">
        <v>0</v>
      </c>
      <c r="J28" s="30">
        <v>0.29166666666666669</v>
      </c>
      <c r="K28" s="30">
        <v>1</v>
      </c>
      <c r="L28" s="30">
        <v>0.76755852842809369</v>
      </c>
      <c r="N28" s="10" t="s">
        <v>25</v>
      </c>
      <c r="O28" s="11">
        <v>0</v>
      </c>
      <c r="P28" s="11">
        <v>0</v>
      </c>
      <c r="Q28" s="12">
        <v>0</v>
      </c>
      <c r="R28" s="59" t="s">
        <v>20</v>
      </c>
    </row>
    <row r="29" spans="1:18" ht="15" customHeight="1" x14ac:dyDescent="0.3">
      <c r="A29" s="49" t="s">
        <v>54</v>
      </c>
      <c r="B29" s="30">
        <v>0.82971014492753625</v>
      </c>
      <c r="C29" s="30">
        <v>1</v>
      </c>
      <c r="D29" s="30">
        <v>1</v>
      </c>
      <c r="E29" s="30">
        <v>1</v>
      </c>
      <c r="F29" s="30">
        <v>0.5</v>
      </c>
      <c r="G29" s="30">
        <v>1</v>
      </c>
      <c r="H29" s="30">
        <v>1</v>
      </c>
      <c r="I29" s="30">
        <v>1</v>
      </c>
      <c r="J29" s="30">
        <v>0.98809523809523814</v>
      </c>
      <c r="K29" s="30">
        <v>1</v>
      </c>
      <c r="L29" s="30">
        <v>0.99331103678929766</v>
      </c>
      <c r="N29" s="10" t="s">
        <v>26</v>
      </c>
      <c r="O29" s="11">
        <v>0</v>
      </c>
      <c r="P29" s="11">
        <v>0</v>
      </c>
      <c r="Q29" s="12">
        <v>0</v>
      </c>
      <c r="R29" s="59" t="s">
        <v>20</v>
      </c>
    </row>
    <row r="30" spans="1:18" ht="15" customHeight="1" x14ac:dyDescent="0.3">
      <c r="A30" s="49" t="s">
        <v>55</v>
      </c>
      <c r="B30" s="30">
        <v>0.5764052095573835</v>
      </c>
      <c r="C30" s="30">
        <v>1</v>
      </c>
      <c r="D30" s="30">
        <v>1</v>
      </c>
      <c r="E30" s="30">
        <v>0.8125</v>
      </c>
      <c r="F30" s="30">
        <v>1</v>
      </c>
      <c r="G30" s="30">
        <v>1</v>
      </c>
      <c r="H30" s="30">
        <v>0.94117647058823528</v>
      </c>
      <c r="I30" s="30">
        <v>0</v>
      </c>
      <c r="J30" s="30">
        <v>0.6071428571428571</v>
      </c>
      <c r="K30" s="30">
        <v>1</v>
      </c>
      <c r="L30" s="30">
        <v>0.88127090301003341</v>
      </c>
      <c r="N30" s="10" t="s">
        <v>27</v>
      </c>
      <c r="O30" s="11">
        <v>2</v>
      </c>
      <c r="P30" s="11">
        <v>0</v>
      </c>
      <c r="Q30" s="12">
        <v>2</v>
      </c>
      <c r="R30" s="59">
        <f t="shared" si="1"/>
        <v>1</v>
      </c>
    </row>
    <row r="31" spans="1:18" ht="15" customHeight="1" x14ac:dyDescent="0.3">
      <c r="A31" s="49" t="s">
        <v>56</v>
      </c>
      <c r="B31" s="30">
        <v>0.90853897375636505</v>
      </c>
      <c r="C31" s="30">
        <v>1</v>
      </c>
      <c r="D31" s="30">
        <v>1</v>
      </c>
      <c r="E31" s="30">
        <v>1</v>
      </c>
      <c r="F31" s="30">
        <v>1</v>
      </c>
      <c r="G31" s="30">
        <v>1</v>
      </c>
      <c r="H31" s="30">
        <v>1</v>
      </c>
      <c r="I31" s="30">
        <v>1</v>
      </c>
      <c r="J31" s="30">
        <v>0.91666666666666663</v>
      </c>
      <c r="K31" s="30">
        <v>1</v>
      </c>
      <c r="L31" s="30">
        <v>0.97658862876254182</v>
      </c>
      <c r="N31" s="10" t="s">
        <v>28</v>
      </c>
      <c r="O31" s="11">
        <v>4</v>
      </c>
      <c r="P31" s="11">
        <v>0</v>
      </c>
      <c r="Q31" s="12">
        <v>4</v>
      </c>
      <c r="R31" s="59">
        <f t="shared" si="1"/>
        <v>1</v>
      </c>
    </row>
    <row r="32" spans="1:18" ht="15" customHeight="1" x14ac:dyDescent="0.3">
      <c r="A32" s="49" t="s">
        <v>57</v>
      </c>
      <c r="B32" s="30">
        <v>0.5495495495495496</v>
      </c>
      <c r="C32" s="30">
        <v>1</v>
      </c>
      <c r="D32" s="30">
        <v>1</v>
      </c>
      <c r="E32" s="30">
        <v>6.25E-2</v>
      </c>
      <c r="F32" s="30">
        <v>0</v>
      </c>
      <c r="G32" s="30">
        <v>0</v>
      </c>
      <c r="H32" s="30">
        <v>0.94117647058823528</v>
      </c>
      <c r="I32" s="30">
        <v>0</v>
      </c>
      <c r="J32" s="30">
        <v>0.27380952380952384</v>
      </c>
      <c r="K32" s="30">
        <v>1</v>
      </c>
      <c r="L32" s="30">
        <v>0.75919732441471577</v>
      </c>
      <c r="N32" s="10" t="s">
        <v>29</v>
      </c>
      <c r="O32" s="11">
        <v>0</v>
      </c>
      <c r="P32" s="11">
        <v>0</v>
      </c>
      <c r="Q32" s="12">
        <v>0</v>
      </c>
      <c r="R32" s="59" t="s">
        <v>20</v>
      </c>
    </row>
    <row r="33" spans="1:18" ht="15" customHeight="1" x14ac:dyDescent="0.3">
      <c r="A33" s="49" t="s">
        <v>58</v>
      </c>
      <c r="B33" s="30">
        <v>0.60047003525264397</v>
      </c>
      <c r="C33" s="30">
        <v>1</v>
      </c>
      <c r="D33" s="30">
        <v>1</v>
      </c>
      <c r="E33" s="30">
        <v>0.25</v>
      </c>
      <c r="F33" s="30">
        <v>1</v>
      </c>
      <c r="G33" s="30">
        <v>1</v>
      </c>
      <c r="H33" s="30">
        <v>0.94117647058823528</v>
      </c>
      <c r="I33" s="30">
        <v>0</v>
      </c>
      <c r="J33" s="30">
        <v>0.29761904761904762</v>
      </c>
      <c r="K33" s="30">
        <v>1</v>
      </c>
      <c r="L33" s="30">
        <v>0.77926421404682278</v>
      </c>
      <c r="N33" s="10" t="s">
        <v>30</v>
      </c>
      <c r="O33" s="11">
        <v>9</v>
      </c>
      <c r="P33" s="11">
        <v>4</v>
      </c>
      <c r="Q33" s="12">
        <v>13</v>
      </c>
      <c r="R33" s="59">
        <f t="shared" si="1"/>
        <v>0.69230769230769229</v>
      </c>
    </row>
    <row r="34" spans="1:18" ht="15" customHeight="1" x14ac:dyDescent="0.3">
      <c r="A34" s="49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1</v>
      </c>
      <c r="G34" s="30">
        <v>1</v>
      </c>
      <c r="H34" s="30">
        <v>1</v>
      </c>
      <c r="I34" s="30">
        <v>1</v>
      </c>
      <c r="J34" s="30">
        <v>0.97023809523809523</v>
      </c>
      <c r="K34" s="30">
        <v>1</v>
      </c>
      <c r="L34" s="30">
        <v>0.99163879598662208</v>
      </c>
      <c r="N34" s="10" t="s">
        <v>31</v>
      </c>
      <c r="O34" s="11">
        <v>4</v>
      </c>
      <c r="P34" s="11">
        <v>0</v>
      </c>
      <c r="Q34" s="12">
        <v>4</v>
      </c>
      <c r="R34" s="59">
        <f t="shared" si="1"/>
        <v>1</v>
      </c>
    </row>
    <row r="35" spans="1:18" ht="15" customHeight="1" x14ac:dyDescent="0.3">
      <c r="A35" s="49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1</v>
      </c>
      <c r="G35" s="30">
        <v>1</v>
      </c>
      <c r="H35" s="30">
        <v>1</v>
      </c>
      <c r="I35" s="30">
        <v>1</v>
      </c>
      <c r="J35" s="30">
        <v>0.97023809523809523</v>
      </c>
      <c r="K35" s="30">
        <v>1</v>
      </c>
      <c r="L35" s="30">
        <v>0.99163879598662208</v>
      </c>
      <c r="N35" s="10" t="s">
        <v>32</v>
      </c>
      <c r="O35" s="11">
        <v>2</v>
      </c>
      <c r="P35" s="11">
        <v>0</v>
      </c>
      <c r="Q35" s="12">
        <v>2</v>
      </c>
      <c r="R35" s="59">
        <f t="shared" si="1"/>
        <v>1</v>
      </c>
    </row>
    <row r="36" spans="1:18" ht="15" customHeight="1" x14ac:dyDescent="0.3">
      <c r="A36" s="49" t="s">
        <v>61</v>
      </c>
      <c r="B36" s="30">
        <v>0.76696533490011753</v>
      </c>
      <c r="C36" s="30">
        <v>1</v>
      </c>
      <c r="D36" s="30">
        <v>1</v>
      </c>
      <c r="E36" s="30">
        <v>0.25</v>
      </c>
      <c r="F36" s="30">
        <v>1</v>
      </c>
      <c r="G36" s="30">
        <v>1</v>
      </c>
      <c r="H36" s="30">
        <v>0.94117647058823528</v>
      </c>
      <c r="I36" s="30">
        <v>0</v>
      </c>
      <c r="J36" s="30">
        <v>0.47023809523809523</v>
      </c>
      <c r="K36" s="30">
        <v>1</v>
      </c>
      <c r="L36" s="30">
        <v>0.82775919732441472</v>
      </c>
      <c r="N36" s="13" t="s">
        <v>15</v>
      </c>
      <c r="O36" s="12">
        <v>32</v>
      </c>
      <c r="P36" s="12">
        <v>8</v>
      </c>
      <c r="Q36" s="12">
        <v>40</v>
      </c>
      <c r="R36" s="59">
        <f t="shared" si="1"/>
        <v>0.8</v>
      </c>
    </row>
    <row r="38" spans="1:18" ht="18" x14ac:dyDescent="0.3">
      <c r="A38" s="15" t="s">
        <v>116</v>
      </c>
    </row>
    <row r="39" spans="1:18" s="74" customFormat="1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M39" s="75"/>
    </row>
    <row r="40" spans="1:18" ht="16.8" customHeight="1" x14ac:dyDescent="0.3">
      <c r="A40" s="24" t="s">
        <v>65</v>
      </c>
      <c r="B40" s="18">
        <v>0</v>
      </c>
      <c r="C40" s="18">
        <v>0</v>
      </c>
      <c r="D40" s="18">
        <v>2</v>
      </c>
      <c r="E40" s="18">
        <v>0</v>
      </c>
      <c r="F40" s="18">
        <v>2</v>
      </c>
      <c r="J40" s="41"/>
      <c r="K40" s="41"/>
      <c r="L40" s="41"/>
      <c r="N40" s="41"/>
      <c r="O40" s="42"/>
      <c r="P40" s="41"/>
      <c r="Q40" s="42"/>
      <c r="R40" s="41"/>
    </row>
    <row r="41" spans="1:18" ht="16.8" customHeight="1" x14ac:dyDescent="0.3">
      <c r="A41" s="24" t="s">
        <v>66</v>
      </c>
      <c r="B41" s="18">
        <v>4</v>
      </c>
      <c r="C41" s="18">
        <v>0</v>
      </c>
      <c r="D41" s="18">
        <v>5</v>
      </c>
      <c r="E41" s="18">
        <v>0</v>
      </c>
      <c r="F41" s="18">
        <v>9</v>
      </c>
      <c r="J41" s="41"/>
      <c r="K41" s="41"/>
      <c r="L41" s="41"/>
      <c r="N41" s="41"/>
      <c r="O41" s="42"/>
      <c r="P41" s="41"/>
      <c r="Q41" s="42"/>
      <c r="R41" s="41"/>
    </row>
    <row r="42" spans="1:18" ht="16.8" customHeight="1" x14ac:dyDescent="0.3">
      <c r="A42" s="24" t="s">
        <v>0</v>
      </c>
      <c r="B42" s="18">
        <v>0</v>
      </c>
      <c r="C42" s="18">
        <v>0</v>
      </c>
      <c r="D42" s="18">
        <v>5</v>
      </c>
      <c r="E42" s="18">
        <v>0</v>
      </c>
      <c r="F42" s="18">
        <v>5</v>
      </c>
      <c r="J42" s="41"/>
      <c r="K42" s="41"/>
      <c r="L42" s="41"/>
      <c r="N42" s="41"/>
      <c r="O42" s="42"/>
      <c r="P42" s="41"/>
      <c r="Q42" s="42"/>
      <c r="R42" s="41"/>
    </row>
    <row r="43" spans="1:18" ht="16.8" customHeight="1" x14ac:dyDescent="0.3">
      <c r="A43" s="24" t="s">
        <v>83</v>
      </c>
      <c r="B43" s="18">
        <v>4</v>
      </c>
      <c r="C43" s="18">
        <v>0</v>
      </c>
      <c r="D43" s="18">
        <v>0</v>
      </c>
      <c r="E43" s="18">
        <v>0</v>
      </c>
      <c r="F43" s="18">
        <v>4</v>
      </c>
      <c r="J43" s="41"/>
      <c r="K43" s="41"/>
      <c r="L43" s="41"/>
      <c r="N43" s="41"/>
      <c r="O43" s="42"/>
      <c r="P43" s="41"/>
      <c r="Q43" s="42"/>
      <c r="R43" s="41"/>
    </row>
    <row r="44" spans="1:18" ht="16.8" customHeight="1" x14ac:dyDescent="0.3">
      <c r="A44" s="24" t="s">
        <v>67</v>
      </c>
      <c r="B44" s="18">
        <v>1</v>
      </c>
      <c r="C44" s="18">
        <v>0</v>
      </c>
      <c r="D44" s="18">
        <v>0</v>
      </c>
      <c r="E44" s="18">
        <v>0</v>
      </c>
      <c r="F44" s="18">
        <v>1</v>
      </c>
      <c r="J44" s="41"/>
      <c r="K44" s="41"/>
      <c r="L44" s="41"/>
      <c r="N44" s="41"/>
      <c r="O44" s="42"/>
      <c r="P44" s="41"/>
      <c r="Q44" s="42"/>
      <c r="R44" s="41"/>
    </row>
    <row r="45" spans="1:18" ht="16.8" customHeight="1" x14ac:dyDescent="0.3">
      <c r="A45" s="24" t="s">
        <v>76</v>
      </c>
      <c r="B45" s="18">
        <v>0</v>
      </c>
      <c r="C45" s="18">
        <v>0</v>
      </c>
      <c r="D45" s="18">
        <v>158</v>
      </c>
      <c r="E45" s="18">
        <v>3</v>
      </c>
      <c r="F45" s="18">
        <v>161</v>
      </c>
      <c r="J45" s="41"/>
      <c r="K45" s="41"/>
      <c r="L45" s="41"/>
      <c r="N45" s="41"/>
      <c r="O45" s="42"/>
      <c r="P45" s="41"/>
      <c r="Q45" s="42"/>
      <c r="R45" s="41"/>
    </row>
    <row r="46" spans="1:18" ht="16.8" customHeight="1" x14ac:dyDescent="0.3">
      <c r="A46" s="24" t="s">
        <v>8</v>
      </c>
      <c r="B46" s="18">
        <v>3</v>
      </c>
      <c r="C46" s="18">
        <v>3</v>
      </c>
      <c r="D46" s="18">
        <v>49</v>
      </c>
      <c r="E46" s="18">
        <v>11</v>
      </c>
      <c r="F46" s="18">
        <v>66</v>
      </c>
      <c r="J46" s="41"/>
      <c r="K46" s="41"/>
      <c r="L46" s="41"/>
      <c r="N46" s="41"/>
      <c r="O46" s="42"/>
      <c r="P46" s="41"/>
      <c r="Q46" s="42"/>
      <c r="R46" s="41"/>
    </row>
    <row r="47" spans="1:18" ht="16.8" customHeight="1" x14ac:dyDescent="0.3">
      <c r="A47" s="24" t="s">
        <v>6</v>
      </c>
      <c r="B47" s="18">
        <v>1</v>
      </c>
      <c r="C47" s="18">
        <v>0</v>
      </c>
      <c r="D47" s="18">
        <v>35</v>
      </c>
      <c r="E47" s="18">
        <v>5</v>
      </c>
      <c r="F47" s="18">
        <v>41</v>
      </c>
      <c r="J47" s="41"/>
      <c r="K47" s="41"/>
      <c r="L47" s="41"/>
      <c r="N47" s="41"/>
      <c r="O47" s="42"/>
      <c r="P47" s="41"/>
      <c r="Q47" s="42"/>
      <c r="R47" s="41"/>
    </row>
    <row r="48" spans="1:18" ht="16.8" customHeight="1" x14ac:dyDescent="0.3">
      <c r="A48" s="24" t="s">
        <v>1</v>
      </c>
      <c r="B48" s="18">
        <v>0</v>
      </c>
      <c r="C48" s="18">
        <v>0</v>
      </c>
      <c r="D48" s="18">
        <v>1</v>
      </c>
      <c r="E48" s="18">
        <v>0</v>
      </c>
      <c r="F48" s="18">
        <v>1</v>
      </c>
      <c r="J48" s="41"/>
      <c r="K48" s="41"/>
      <c r="L48" s="41"/>
      <c r="N48" s="41"/>
      <c r="O48" s="42"/>
      <c r="P48" s="41"/>
      <c r="Q48" s="42"/>
      <c r="R48" s="41"/>
    </row>
    <row r="49" spans="1:18" ht="16.8" customHeight="1" x14ac:dyDescent="0.3">
      <c r="A49" s="24" t="s">
        <v>11</v>
      </c>
      <c r="B49" s="18">
        <v>0</v>
      </c>
      <c r="C49" s="18">
        <v>0</v>
      </c>
      <c r="D49" s="18">
        <v>1</v>
      </c>
      <c r="E49" s="18">
        <v>0</v>
      </c>
      <c r="F49" s="18">
        <v>1</v>
      </c>
      <c r="J49" s="41"/>
      <c r="K49" s="41"/>
      <c r="L49" s="41"/>
      <c r="N49" s="41"/>
      <c r="O49" s="42"/>
      <c r="P49" s="41"/>
      <c r="Q49" s="42"/>
      <c r="R49" s="41"/>
    </row>
    <row r="50" spans="1:18" ht="16.8" customHeight="1" x14ac:dyDescent="0.3">
      <c r="A50" s="24" t="s">
        <v>2</v>
      </c>
      <c r="B50" s="18">
        <v>0</v>
      </c>
      <c r="C50" s="18">
        <v>0</v>
      </c>
      <c r="D50" s="18">
        <v>2</v>
      </c>
      <c r="E50" s="18">
        <v>0</v>
      </c>
      <c r="F50" s="18">
        <v>2</v>
      </c>
      <c r="J50" s="41"/>
      <c r="K50" s="41"/>
      <c r="L50" s="41"/>
      <c r="N50" s="41"/>
      <c r="O50" s="42"/>
      <c r="P50" s="41"/>
      <c r="Q50" s="42"/>
      <c r="R50" s="41"/>
    </row>
    <row r="51" spans="1:18" ht="16.8" customHeight="1" x14ac:dyDescent="0.3">
      <c r="A51" s="24" t="s">
        <v>9</v>
      </c>
      <c r="B51" s="18">
        <v>0</v>
      </c>
      <c r="C51" s="18">
        <v>0</v>
      </c>
      <c r="D51" s="18">
        <v>0</v>
      </c>
      <c r="E51" s="18">
        <v>2</v>
      </c>
      <c r="F51" s="18">
        <v>2</v>
      </c>
      <c r="J51" s="41"/>
      <c r="K51" s="41"/>
      <c r="L51" s="41"/>
      <c r="N51" s="41"/>
      <c r="O51" s="42"/>
      <c r="P51" s="41"/>
      <c r="Q51" s="42"/>
      <c r="R51" s="41"/>
    </row>
    <row r="52" spans="1:18" ht="16.8" customHeight="1" x14ac:dyDescent="0.3">
      <c r="A52" s="24" t="s">
        <v>77</v>
      </c>
      <c r="B52" s="18">
        <v>11</v>
      </c>
      <c r="C52" s="18">
        <v>0</v>
      </c>
      <c r="D52" s="18">
        <v>5</v>
      </c>
      <c r="E52" s="18">
        <v>0</v>
      </c>
      <c r="F52" s="18">
        <v>16</v>
      </c>
      <c r="J52" s="41"/>
      <c r="K52" s="41"/>
      <c r="L52" s="41"/>
      <c r="N52" s="41"/>
      <c r="O52" s="42"/>
      <c r="P52" s="41"/>
      <c r="Q52" s="42"/>
      <c r="R52" s="41"/>
    </row>
    <row r="53" spans="1:18" ht="16.8" customHeight="1" x14ac:dyDescent="0.3">
      <c r="A53" s="24" t="s">
        <v>78</v>
      </c>
      <c r="B53" s="18">
        <v>0</v>
      </c>
      <c r="C53" s="18">
        <v>0</v>
      </c>
      <c r="D53" s="18">
        <v>17</v>
      </c>
      <c r="E53" s="18">
        <v>0</v>
      </c>
      <c r="F53" s="18">
        <v>17</v>
      </c>
      <c r="J53" s="41"/>
      <c r="K53" s="41"/>
      <c r="L53" s="41"/>
      <c r="N53" s="41"/>
      <c r="O53" s="42"/>
      <c r="P53" s="41"/>
      <c r="Q53" s="42"/>
      <c r="R53" s="41"/>
    </row>
    <row r="54" spans="1:18" ht="16.8" customHeight="1" x14ac:dyDescent="0.3">
      <c r="A54" s="24" t="s">
        <v>68</v>
      </c>
      <c r="B54" s="18">
        <v>11</v>
      </c>
      <c r="C54" s="18">
        <v>0</v>
      </c>
      <c r="D54" s="18">
        <v>457</v>
      </c>
      <c r="E54" s="18">
        <v>89</v>
      </c>
      <c r="F54" s="18">
        <v>557</v>
      </c>
      <c r="J54" s="41"/>
      <c r="K54" s="41"/>
      <c r="L54" s="41"/>
      <c r="N54" s="41"/>
      <c r="O54" s="42"/>
      <c r="P54" s="41"/>
      <c r="Q54" s="42"/>
      <c r="R54" s="41"/>
    </row>
    <row r="55" spans="1:18" ht="16.8" customHeight="1" x14ac:dyDescent="0.3">
      <c r="A55" s="24" t="s">
        <v>74</v>
      </c>
      <c r="B55" s="18">
        <v>133</v>
      </c>
      <c r="C55" s="18">
        <v>1</v>
      </c>
      <c r="D55" s="18">
        <v>222</v>
      </c>
      <c r="E55" s="18">
        <v>21</v>
      </c>
      <c r="F55" s="18">
        <v>377</v>
      </c>
      <c r="J55" s="41"/>
      <c r="K55" s="41"/>
      <c r="L55" s="41"/>
      <c r="N55" s="41"/>
      <c r="O55" s="42"/>
      <c r="P55" s="41"/>
      <c r="Q55" s="42"/>
      <c r="R55" s="41"/>
    </row>
    <row r="56" spans="1:18" ht="18" x14ac:dyDescent="0.3">
      <c r="A56" s="26" t="s">
        <v>35</v>
      </c>
      <c r="B56" s="27">
        <v>168</v>
      </c>
      <c r="C56" s="27">
        <v>4</v>
      </c>
      <c r="D56" s="27">
        <v>959</v>
      </c>
      <c r="E56" s="27">
        <v>131</v>
      </c>
      <c r="F56" s="27">
        <v>1262</v>
      </c>
      <c r="J56" s="41"/>
      <c r="K56" s="41"/>
      <c r="L56" s="41"/>
      <c r="N56" s="41"/>
      <c r="O56" s="42"/>
      <c r="P56" s="41"/>
      <c r="Q56" s="41"/>
      <c r="R56" s="41"/>
    </row>
    <row r="57" spans="1:18" x14ac:dyDescent="0.3">
      <c r="J57" s="41"/>
      <c r="K57" s="41"/>
      <c r="L57" s="41"/>
      <c r="N57" s="41"/>
      <c r="O57" s="42"/>
      <c r="P57" s="41"/>
      <c r="Q57" s="41"/>
      <c r="R57" s="41"/>
    </row>
    <row r="58" spans="1:18" x14ac:dyDescent="0.3">
      <c r="J58" s="41"/>
      <c r="K58" s="41"/>
      <c r="L58" s="41"/>
      <c r="N58" s="41"/>
      <c r="O58" s="42"/>
      <c r="P58" s="41"/>
      <c r="Q58" s="41"/>
      <c r="R58" s="41"/>
    </row>
    <row r="59" spans="1:18" x14ac:dyDescent="0.3">
      <c r="A59" s="48" t="s">
        <v>117</v>
      </c>
      <c r="J59" s="41"/>
      <c r="K59" s="41"/>
      <c r="L59" s="41"/>
      <c r="N59" s="41"/>
      <c r="O59" s="41"/>
      <c r="P59" s="41"/>
      <c r="Q59" s="41"/>
      <c r="R59" s="41"/>
    </row>
    <row r="60" spans="1:18" x14ac:dyDescent="0.3">
      <c r="A60" s="48" t="s">
        <v>119</v>
      </c>
      <c r="J60" s="41"/>
      <c r="K60" s="41"/>
      <c r="L60" s="41"/>
      <c r="N60" s="41"/>
      <c r="O60" s="41"/>
      <c r="P60" s="41"/>
      <c r="Q60" s="41"/>
      <c r="R60" s="41"/>
    </row>
    <row r="61" spans="1:18" x14ac:dyDescent="0.3">
      <c r="J61" s="41"/>
      <c r="K61" s="41"/>
      <c r="L61" s="41"/>
      <c r="N61" s="41"/>
      <c r="O61" s="41"/>
      <c r="P61" s="41"/>
      <c r="Q61" s="41"/>
      <c r="R61" s="41"/>
    </row>
    <row r="62" spans="1:18" x14ac:dyDescent="0.3">
      <c r="J62" s="41"/>
      <c r="K62" s="41"/>
      <c r="L62" s="41"/>
      <c r="N62" s="41"/>
      <c r="O62" s="41"/>
      <c r="P62" s="41"/>
      <c r="Q62" s="41"/>
      <c r="R62" s="41"/>
    </row>
    <row r="63" spans="1:18" x14ac:dyDescent="0.3">
      <c r="J63" s="41"/>
      <c r="K63" s="41"/>
      <c r="L63" s="41"/>
      <c r="N63" s="41"/>
      <c r="O63" s="41"/>
      <c r="P63" s="41"/>
      <c r="Q63" s="41"/>
      <c r="R63" s="41"/>
    </row>
  </sheetData>
  <conditionalFormatting sqref="B8:K36">
    <cfRule type="cellIs" dxfId="260" priority="25" operator="lessThan">
      <formula>0.9</formula>
    </cfRule>
    <cfRule type="cellIs" dxfId="259" priority="26" operator="between">
      <formula>0.9999999999</formula>
      <formula>0.9</formula>
    </cfRule>
    <cfRule type="cellIs" dxfId="258" priority="27" operator="equal">
      <formula>1</formula>
    </cfRule>
  </conditionalFormatting>
  <conditionalFormatting sqref="L8:L36">
    <cfRule type="cellIs" dxfId="257" priority="10" operator="lessThan">
      <formula>0.9</formula>
    </cfRule>
    <cfRule type="cellIs" dxfId="256" priority="11" operator="between">
      <formula>0.9999999999</formula>
      <formula>0.9</formula>
    </cfRule>
    <cfRule type="cellIs" dxfId="255" priority="12" operator="equal">
      <formula>1</formula>
    </cfRule>
  </conditionalFormatting>
  <conditionalFormatting sqref="R24:R36">
    <cfRule type="cellIs" dxfId="254" priority="4" operator="lessThan">
      <formula>0.9</formula>
    </cfRule>
    <cfRule type="cellIs" dxfId="253" priority="5" operator="between">
      <formula>0.9999999999</formula>
      <formula>0.9</formula>
    </cfRule>
    <cfRule type="cellIs" dxfId="252" priority="6" operator="equal">
      <formula>1</formula>
    </cfRule>
  </conditionalFormatting>
  <conditionalFormatting sqref="R7:R19">
    <cfRule type="cellIs" dxfId="251" priority="1" operator="lessThan">
      <formula>0.9</formula>
    </cfRule>
    <cfRule type="cellIs" dxfId="250" priority="2" operator="between">
      <formula>0.9999999999</formula>
      <formula>0.9</formula>
    </cfRule>
    <cfRule type="cellIs" dxfId="249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R64"/>
  <sheetViews>
    <sheetView showGridLines="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7.109375" style="14" customWidth="1"/>
    <col min="2" max="2" width="12.88671875" style="14" customWidth="1"/>
    <col min="3" max="11" width="12.21875" style="14" customWidth="1"/>
    <col min="12" max="12" width="7.109375" style="41" customWidth="1"/>
    <col min="13" max="13" width="12.6640625" style="14" customWidth="1"/>
    <col min="14" max="16" width="15.44140625" style="14" customWidth="1"/>
    <col min="17" max="18" width="16.88671875" style="14" customWidth="1"/>
    <col min="19" max="16384" width="11.44140625" style="14"/>
  </cols>
  <sheetData>
    <row r="1" spans="1:18" ht="18" x14ac:dyDescent="0.3">
      <c r="A1" s="67" t="s">
        <v>120</v>
      </c>
    </row>
    <row r="3" spans="1:18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J3" s="46"/>
      <c r="K3" s="46"/>
      <c r="M3" s="45" t="s">
        <v>118</v>
      </c>
      <c r="N3" s="66"/>
      <c r="O3" s="66"/>
      <c r="P3" s="66"/>
      <c r="Q3" s="66"/>
      <c r="R3" s="19"/>
    </row>
    <row r="4" spans="1:18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"/>
      <c r="K4" s="21"/>
      <c r="L4" s="61"/>
    </row>
    <row r="5" spans="1:18" s="2" customFormat="1" ht="15.75" customHeight="1" x14ac:dyDescent="0.3">
      <c r="A5" s="1"/>
      <c r="B5" s="14"/>
      <c r="C5" s="35" t="s">
        <v>87</v>
      </c>
      <c r="D5" s="35"/>
      <c r="E5" s="35"/>
      <c r="F5" s="35"/>
      <c r="G5" s="35"/>
      <c r="H5" s="35"/>
      <c r="I5" s="35"/>
      <c r="J5" s="36"/>
      <c r="K5" s="36"/>
      <c r="L5" s="52"/>
      <c r="M5" s="6" t="s">
        <v>126</v>
      </c>
      <c r="N5" s="14"/>
      <c r="O5" s="14"/>
      <c r="P5" s="14"/>
      <c r="Q5" s="14"/>
      <c r="R5" s="14"/>
    </row>
    <row r="6" spans="1:18" s="6" customFormat="1" ht="26.25" customHeight="1" x14ac:dyDescent="0.3">
      <c r="A6" s="31" t="s">
        <v>13</v>
      </c>
      <c r="B6" s="32" t="s">
        <v>7</v>
      </c>
      <c r="C6" s="22" t="s">
        <v>66</v>
      </c>
      <c r="D6" s="22" t="s">
        <v>0</v>
      </c>
      <c r="E6" s="22" t="s">
        <v>77</v>
      </c>
      <c r="F6" s="22" t="s">
        <v>67</v>
      </c>
      <c r="G6" s="22" t="s">
        <v>78</v>
      </c>
      <c r="H6" s="22" t="s">
        <v>1</v>
      </c>
      <c r="I6" s="22" t="s">
        <v>81</v>
      </c>
      <c r="J6" s="22" t="s">
        <v>74</v>
      </c>
      <c r="K6" s="33" t="s">
        <v>15</v>
      </c>
      <c r="L6" s="55"/>
      <c r="M6" s="57" t="s">
        <v>19</v>
      </c>
      <c r="N6" s="8" t="s">
        <v>16</v>
      </c>
      <c r="O6" s="8" t="s">
        <v>17</v>
      </c>
      <c r="P6" s="8" t="s">
        <v>15</v>
      </c>
      <c r="Q6" s="79" t="s">
        <v>18</v>
      </c>
      <c r="R6" s="19"/>
    </row>
    <row r="7" spans="1:18" s="6" customFormat="1" ht="16.5" customHeight="1" x14ac:dyDescent="0.3">
      <c r="A7" s="4" t="s">
        <v>33</v>
      </c>
      <c r="B7" s="5">
        <v>40848</v>
      </c>
      <c r="C7" s="5">
        <v>1</v>
      </c>
      <c r="D7" s="5">
        <v>73</v>
      </c>
      <c r="E7" s="5">
        <v>16</v>
      </c>
      <c r="F7" s="5">
        <v>2</v>
      </c>
      <c r="G7" s="5">
        <v>7</v>
      </c>
      <c r="H7" s="5">
        <v>6</v>
      </c>
      <c r="I7" s="5">
        <v>1511</v>
      </c>
      <c r="J7" s="5">
        <v>117</v>
      </c>
      <c r="K7" s="5">
        <v>1733</v>
      </c>
      <c r="L7" s="62"/>
      <c r="M7" s="10" t="s">
        <v>21</v>
      </c>
      <c r="N7" s="11">
        <v>95</v>
      </c>
      <c r="O7" s="11">
        <v>19</v>
      </c>
      <c r="P7" s="12">
        <v>114</v>
      </c>
      <c r="Q7" s="59">
        <f t="shared" ref="Q7:Q19" si="0">N7/P7</f>
        <v>0.83333333333333337</v>
      </c>
      <c r="R7" s="19"/>
    </row>
    <row r="8" spans="1:18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K8" s="30">
        <v>1</v>
      </c>
      <c r="L8" s="62"/>
      <c r="M8" s="10" t="s">
        <v>22</v>
      </c>
      <c r="N8" s="11">
        <v>143</v>
      </c>
      <c r="O8" s="11">
        <v>49</v>
      </c>
      <c r="P8" s="12">
        <v>192</v>
      </c>
      <c r="Q8" s="59">
        <f t="shared" si="0"/>
        <v>0.74479166666666663</v>
      </c>
      <c r="R8" s="19"/>
    </row>
    <row r="9" spans="1:18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K9" s="30">
        <v>1</v>
      </c>
      <c r="L9" s="62"/>
      <c r="M9" s="10" t="s">
        <v>23</v>
      </c>
      <c r="N9" s="11">
        <v>65</v>
      </c>
      <c r="O9" s="11">
        <v>24</v>
      </c>
      <c r="P9" s="12">
        <v>89</v>
      </c>
      <c r="Q9" s="59">
        <f t="shared" si="0"/>
        <v>0.7303370786516854</v>
      </c>
    </row>
    <row r="10" spans="1:18" ht="15" customHeight="1" x14ac:dyDescent="0.3">
      <c r="A10" s="17" t="s">
        <v>38</v>
      </c>
      <c r="B10" s="30">
        <v>0.91524676850763809</v>
      </c>
      <c r="C10" s="30">
        <v>1</v>
      </c>
      <c r="D10" s="30">
        <v>0.35616438356164382</v>
      </c>
      <c r="E10" s="30">
        <v>0.625</v>
      </c>
      <c r="F10" s="30">
        <v>1</v>
      </c>
      <c r="G10" s="30">
        <v>0.42857142857142855</v>
      </c>
      <c r="H10" s="30">
        <v>0.66666666666666663</v>
      </c>
      <c r="I10" s="30">
        <v>0.7418927862342819</v>
      </c>
      <c r="J10" s="30">
        <v>0.80341880341880345</v>
      </c>
      <c r="K10" s="30">
        <v>0.7276399307559146</v>
      </c>
      <c r="L10" s="62"/>
      <c r="M10" s="10" t="s">
        <v>24</v>
      </c>
      <c r="N10" s="11">
        <v>202</v>
      </c>
      <c r="O10" s="11">
        <v>99</v>
      </c>
      <c r="P10" s="12">
        <v>301</v>
      </c>
      <c r="Q10" s="59">
        <f t="shared" si="0"/>
        <v>0.67109634551495012</v>
      </c>
    </row>
    <row r="11" spans="1:18" ht="15" customHeight="1" x14ac:dyDescent="0.3">
      <c r="A11" s="17" t="s">
        <v>39</v>
      </c>
      <c r="B11" s="30">
        <v>0.91524676850763809</v>
      </c>
      <c r="C11" s="30">
        <v>1</v>
      </c>
      <c r="D11" s="30">
        <v>0.35616438356164382</v>
      </c>
      <c r="E11" s="30">
        <v>0.625</v>
      </c>
      <c r="F11" s="30">
        <v>1</v>
      </c>
      <c r="G11" s="30">
        <v>0.42857142857142855</v>
      </c>
      <c r="H11" s="30">
        <v>0.66666666666666663</v>
      </c>
      <c r="I11" s="30">
        <v>0.7418927862342819</v>
      </c>
      <c r="J11" s="30">
        <v>0.80341880341880345</v>
      </c>
      <c r="K11" s="30">
        <v>0.7276399307559146</v>
      </c>
      <c r="L11" s="62"/>
      <c r="M11" s="10" t="s">
        <v>25</v>
      </c>
      <c r="N11" s="11">
        <v>99</v>
      </c>
      <c r="O11" s="11">
        <v>11</v>
      </c>
      <c r="P11" s="12">
        <v>110</v>
      </c>
      <c r="Q11" s="59">
        <f t="shared" si="0"/>
        <v>0.9</v>
      </c>
    </row>
    <row r="12" spans="1:18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0.99867637326273995</v>
      </c>
      <c r="J12" s="30">
        <v>1</v>
      </c>
      <c r="K12" s="30">
        <v>0.99884593190998272</v>
      </c>
      <c r="L12" s="62"/>
      <c r="M12" s="10" t="s">
        <v>26</v>
      </c>
      <c r="N12" s="11">
        <v>72</v>
      </c>
      <c r="O12" s="11">
        <v>14</v>
      </c>
      <c r="P12" s="12">
        <v>86</v>
      </c>
      <c r="Q12" s="59">
        <f t="shared" si="0"/>
        <v>0.83720930232558144</v>
      </c>
    </row>
    <row r="13" spans="1:18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J13" s="30">
        <v>1</v>
      </c>
      <c r="K13" s="30">
        <v>1</v>
      </c>
      <c r="L13" s="62"/>
      <c r="M13" s="10" t="s">
        <v>27</v>
      </c>
      <c r="N13" s="11">
        <v>131</v>
      </c>
      <c r="O13" s="11">
        <v>105</v>
      </c>
      <c r="P13" s="12">
        <v>236</v>
      </c>
      <c r="Q13" s="59">
        <f t="shared" si="0"/>
        <v>0.55508474576271183</v>
      </c>
    </row>
    <row r="14" spans="1:18" ht="15" customHeight="1" x14ac:dyDescent="0.3">
      <c r="A14" s="17" t="s">
        <v>42</v>
      </c>
      <c r="B14" s="30">
        <v>0.8812181746964356</v>
      </c>
      <c r="C14" s="30">
        <v>0</v>
      </c>
      <c r="D14" s="30">
        <v>2.7397260273972601E-2</v>
      </c>
      <c r="E14" s="30">
        <v>0.4375</v>
      </c>
      <c r="F14" s="30">
        <v>1</v>
      </c>
      <c r="G14" s="30">
        <v>0</v>
      </c>
      <c r="H14" s="30">
        <v>0</v>
      </c>
      <c r="I14" s="30">
        <v>0.66247518199867639</v>
      </c>
      <c r="J14" s="30">
        <v>0.70940170940170943</v>
      </c>
      <c r="K14" s="30">
        <v>0.63185227928447774</v>
      </c>
      <c r="L14" s="62"/>
      <c r="M14" s="10" t="s">
        <v>28</v>
      </c>
      <c r="N14" s="11">
        <v>271</v>
      </c>
      <c r="O14" s="11">
        <v>146</v>
      </c>
      <c r="P14" s="12">
        <v>417</v>
      </c>
      <c r="Q14" s="59">
        <f t="shared" si="0"/>
        <v>0.64988009592326135</v>
      </c>
    </row>
    <row r="15" spans="1:18" ht="15" customHeight="1" x14ac:dyDescent="0.3">
      <c r="A15" s="17" t="s">
        <v>43</v>
      </c>
      <c r="B15" s="30">
        <v>0.8812181746964356</v>
      </c>
      <c r="C15" s="30">
        <v>0</v>
      </c>
      <c r="D15" s="30">
        <v>2.7397260273972601E-2</v>
      </c>
      <c r="E15" s="30">
        <v>0.4375</v>
      </c>
      <c r="F15" s="30">
        <v>1</v>
      </c>
      <c r="G15" s="30">
        <v>0</v>
      </c>
      <c r="H15" s="30">
        <v>0</v>
      </c>
      <c r="I15" s="30">
        <v>0.66247518199867639</v>
      </c>
      <c r="J15" s="30">
        <v>0.70940170940170943</v>
      </c>
      <c r="K15" s="30">
        <v>0.63185227928447774</v>
      </c>
      <c r="L15" s="62"/>
      <c r="M15" s="10" t="s">
        <v>29</v>
      </c>
      <c r="N15" s="11">
        <v>163</v>
      </c>
      <c r="O15" s="11">
        <v>46</v>
      </c>
      <c r="P15" s="12">
        <v>209</v>
      </c>
      <c r="Q15" s="59">
        <f t="shared" si="0"/>
        <v>0.77990430622009566</v>
      </c>
    </row>
    <row r="16" spans="1:18" ht="15" customHeight="1" x14ac:dyDescent="0.3">
      <c r="A16" s="17" t="s">
        <v>44</v>
      </c>
      <c r="B16" s="30">
        <v>0.96200548374461414</v>
      </c>
      <c r="C16" s="30">
        <v>1</v>
      </c>
      <c r="D16" s="30">
        <v>0.9452054794520548</v>
      </c>
      <c r="E16" s="30">
        <v>0.9375</v>
      </c>
      <c r="F16" s="30">
        <v>1</v>
      </c>
      <c r="G16" s="30">
        <v>1</v>
      </c>
      <c r="H16" s="30">
        <v>1</v>
      </c>
      <c r="I16" s="30">
        <v>0.9953673064195897</v>
      </c>
      <c r="J16" s="30">
        <v>1</v>
      </c>
      <c r="K16" s="30">
        <v>0.9930755914598961</v>
      </c>
      <c r="L16" s="62"/>
      <c r="M16" s="10" t="s">
        <v>30</v>
      </c>
      <c r="N16" s="11">
        <v>247</v>
      </c>
      <c r="O16" s="11">
        <v>72</v>
      </c>
      <c r="P16" s="12">
        <v>319</v>
      </c>
      <c r="Q16" s="59">
        <f t="shared" si="0"/>
        <v>0.77429467084639503</v>
      </c>
    </row>
    <row r="17" spans="1:17" ht="15" customHeight="1" x14ac:dyDescent="0.3">
      <c r="A17" s="17" t="s">
        <v>45</v>
      </c>
      <c r="B17" s="30">
        <v>0.96041421856639253</v>
      </c>
      <c r="C17" s="30">
        <v>1</v>
      </c>
      <c r="D17" s="30">
        <v>0.50684931506849318</v>
      </c>
      <c r="E17" s="30">
        <v>0.625</v>
      </c>
      <c r="F17" s="30">
        <v>1</v>
      </c>
      <c r="G17" s="30">
        <v>0</v>
      </c>
      <c r="H17" s="30">
        <v>1</v>
      </c>
      <c r="I17" s="30">
        <v>0.81072137657180676</v>
      </c>
      <c r="J17" s="30">
        <v>0.75213675213675213</v>
      </c>
      <c r="K17" s="30">
        <v>0.78995960761684936</v>
      </c>
      <c r="L17" s="62"/>
      <c r="M17" s="10" t="s">
        <v>31</v>
      </c>
      <c r="N17" s="11">
        <v>135</v>
      </c>
      <c r="O17" s="11">
        <v>59</v>
      </c>
      <c r="P17" s="12">
        <v>194</v>
      </c>
      <c r="Q17" s="59">
        <f t="shared" si="0"/>
        <v>0.69587628865979378</v>
      </c>
    </row>
    <row r="18" spans="1:17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0.8125</v>
      </c>
      <c r="F18" s="30">
        <v>1</v>
      </c>
      <c r="G18" s="30">
        <v>1</v>
      </c>
      <c r="H18" s="30">
        <v>1</v>
      </c>
      <c r="I18" s="30">
        <v>0.64328259430840506</v>
      </c>
      <c r="J18" s="30">
        <v>0.97435897435897434</v>
      </c>
      <c r="K18" s="30">
        <v>0.68551644547028279</v>
      </c>
      <c r="L18" s="62"/>
      <c r="M18" s="10" t="s">
        <v>32</v>
      </c>
      <c r="N18" s="11">
        <v>138</v>
      </c>
      <c r="O18" s="11">
        <v>28</v>
      </c>
      <c r="P18" s="12">
        <v>166</v>
      </c>
      <c r="Q18" s="59">
        <f t="shared" si="0"/>
        <v>0.83132530120481929</v>
      </c>
    </row>
    <row r="19" spans="1:17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J19" s="30">
        <v>1</v>
      </c>
      <c r="K19" s="30">
        <v>1</v>
      </c>
      <c r="L19" s="63"/>
      <c r="M19" s="43" t="s">
        <v>15</v>
      </c>
      <c r="N19" s="44">
        <v>1761</v>
      </c>
      <c r="O19" s="44">
        <v>672</v>
      </c>
      <c r="P19" s="44">
        <v>2433</v>
      </c>
      <c r="Q19" s="59">
        <f t="shared" si="0"/>
        <v>0.72379778051787913</v>
      </c>
    </row>
    <row r="20" spans="1:17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0.5</v>
      </c>
      <c r="F20" s="30">
        <v>0.5</v>
      </c>
      <c r="G20" s="30">
        <v>1</v>
      </c>
      <c r="H20" s="30">
        <v>1</v>
      </c>
      <c r="I20" s="30">
        <v>0.97882197220383849</v>
      </c>
      <c r="J20" s="30">
        <v>0.99145299145299148</v>
      </c>
      <c r="K20" s="30">
        <v>0.97576457010963646</v>
      </c>
      <c r="Q20" s="37"/>
    </row>
    <row r="21" spans="1:17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0.5</v>
      </c>
      <c r="F21" s="30">
        <v>0.5</v>
      </c>
      <c r="G21" s="30">
        <v>1</v>
      </c>
      <c r="H21" s="30">
        <v>1</v>
      </c>
      <c r="I21" s="30">
        <v>0.97882197220383849</v>
      </c>
      <c r="J21" s="30">
        <v>0.99145299145299148</v>
      </c>
      <c r="K21" s="30">
        <v>0.97576457010963646</v>
      </c>
      <c r="Q21" s="37"/>
    </row>
    <row r="22" spans="1:17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0.5</v>
      </c>
      <c r="F22" s="30">
        <v>0.5</v>
      </c>
      <c r="G22" s="30">
        <v>1</v>
      </c>
      <c r="H22" s="30">
        <v>1</v>
      </c>
      <c r="I22" s="30">
        <v>0.97882197220383849</v>
      </c>
      <c r="J22" s="30">
        <v>0.99145299145299148</v>
      </c>
      <c r="K22" s="30">
        <v>0.97576457010963646</v>
      </c>
      <c r="M22" s="6" t="s">
        <v>125</v>
      </c>
      <c r="Q22" s="37"/>
    </row>
    <row r="23" spans="1:17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0.5</v>
      </c>
      <c r="F23" s="30">
        <v>0.5</v>
      </c>
      <c r="G23" s="30">
        <v>1</v>
      </c>
      <c r="H23" s="30">
        <v>1</v>
      </c>
      <c r="I23" s="30">
        <v>0.97882197220383849</v>
      </c>
      <c r="J23" s="30">
        <v>0.99145299145299148</v>
      </c>
      <c r="K23" s="30">
        <v>0.97576457010963646</v>
      </c>
      <c r="M23" s="57" t="s">
        <v>19</v>
      </c>
      <c r="N23" s="8" t="s">
        <v>16</v>
      </c>
      <c r="O23" s="8" t="s">
        <v>17</v>
      </c>
      <c r="P23" s="8" t="s">
        <v>15</v>
      </c>
      <c r="Q23" s="77" t="s">
        <v>18</v>
      </c>
    </row>
    <row r="24" spans="1:17" ht="15" customHeight="1" x14ac:dyDescent="0.3">
      <c r="A24" s="17" t="s">
        <v>49</v>
      </c>
      <c r="B24" s="30">
        <v>0.83783783783783783</v>
      </c>
      <c r="C24" s="30">
        <v>1</v>
      </c>
      <c r="D24" s="30">
        <v>0.19178082191780821</v>
      </c>
      <c r="E24" s="30">
        <v>0.4375</v>
      </c>
      <c r="F24" s="30">
        <v>1</v>
      </c>
      <c r="G24" s="30">
        <v>0.5714285714285714</v>
      </c>
      <c r="H24" s="30">
        <v>1</v>
      </c>
      <c r="I24" s="30">
        <v>0.61416280608868301</v>
      </c>
      <c r="J24" s="30">
        <v>0.99145299145299148</v>
      </c>
      <c r="K24" s="30">
        <v>0.62204270051933064</v>
      </c>
      <c r="M24" s="10" t="s">
        <v>21</v>
      </c>
      <c r="N24" s="11">
        <v>1</v>
      </c>
      <c r="O24" s="11">
        <v>3</v>
      </c>
      <c r="P24" s="12">
        <v>4</v>
      </c>
      <c r="Q24" s="59">
        <f>N24/P24</f>
        <v>0.25</v>
      </c>
    </row>
    <row r="25" spans="1:17" ht="15" customHeight="1" x14ac:dyDescent="0.3">
      <c r="A25" s="17" t="s">
        <v>50</v>
      </c>
      <c r="B25" s="30">
        <v>0.64140227183705445</v>
      </c>
      <c r="C25" s="30">
        <v>0</v>
      </c>
      <c r="D25" s="30">
        <v>1.3698630136986301E-2</v>
      </c>
      <c r="E25" s="30">
        <v>0.1875</v>
      </c>
      <c r="F25" s="30">
        <v>0</v>
      </c>
      <c r="G25" s="30">
        <v>0</v>
      </c>
      <c r="H25" s="30">
        <v>0</v>
      </c>
      <c r="I25" s="30">
        <v>0.20516214427531437</v>
      </c>
      <c r="J25" s="30">
        <v>0.99145299145299148</v>
      </c>
      <c r="K25" s="30">
        <v>0.24812463935372187</v>
      </c>
      <c r="M25" s="10" t="s">
        <v>22</v>
      </c>
      <c r="N25" s="11">
        <v>22</v>
      </c>
      <c r="O25" s="11">
        <v>13</v>
      </c>
      <c r="P25" s="12">
        <v>35</v>
      </c>
      <c r="Q25" s="59">
        <f t="shared" ref="Q25:Q36" si="1">N25/P25</f>
        <v>0.62857142857142856</v>
      </c>
    </row>
    <row r="26" spans="1:17" ht="15" customHeight="1" x14ac:dyDescent="0.3">
      <c r="A26" s="17" t="s">
        <v>51</v>
      </c>
      <c r="B26" s="30">
        <v>0.63792596944770863</v>
      </c>
      <c r="C26" s="30">
        <v>0</v>
      </c>
      <c r="D26" s="30">
        <v>1.3698630136986301E-2</v>
      </c>
      <c r="E26" s="30">
        <v>0.1875</v>
      </c>
      <c r="F26" s="30">
        <v>0</v>
      </c>
      <c r="G26" s="30">
        <v>0</v>
      </c>
      <c r="H26" s="30">
        <v>0</v>
      </c>
      <c r="I26" s="30">
        <v>0.20516214427531437</v>
      </c>
      <c r="J26" s="30">
        <v>0.99145299145299148</v>
      </c>
      <c r="K26" s="30">
        <v>0.24812463935372187</v>
      </c>
      <c r="M26" s="10" t="s">
        <v>23</v>
      </c>
      <c r="N26" s="11">
        <v>6</v>
      </c>
      <c r="O26" s="11">
        <v>6</v>
      </c>
      <c r="P26" s="12">
        <v>12</v>
      </c>
      <c r="Q26" s="59">
        <f t="shared" si="1"/>
        <v>0.5</v>
      </c>
    </row>
    <row r="27" spans="1:17" ht="15" customHeight="1" x14ac:dyDescent="0.3">
      <c r="A27" s="17" t="s">
        <v>52</v>
      </c>
      <c r="B27" s="30">
        <v>0.63792596944770863</v>
      </c>
      <c r="C27" s="30">
        <v>0</v>
      </c>
      <c r="D27" s="30">
        <v>1.3698630136986301E-2</v>
      </c>
      <c r="E27" s="30">
        <v>0.1875</v>
      </c>
      <c r="F27" s="30">
        <v>0</v>
      </c>
      <c r="G27" s="30">
        <v>0</v>
      </c>
      <c r="H27" s="30">
        <v>0</v>
      </c>
      <c r="I27" s="30">
        <v>0.20516214427531437</v>
      </c>
      <c r="J27" s="30">
        <v>0.99145299145299148</v>
      </c>
      <c r="K27" s="30">
        <v>0.24812463935372187</v>
      </c>
      <c r="M27" s="10" t="s">
        <v>24</v>
      </c>
      <c r="N27" s="11">
        <v>16</v>
      </c>
      <c r="O27" s="11">
        <v>3</v>
      </c>
      <c r="P27" s="12">
        <v>19</v>
      </c>
      <c r="Q27" s="59">
        <f t="shared" si="1"/>
        <v>0.84210526315789469</v>
      </c>
    </row>
    <row r="28" spans="1:17" ht="15" customHeight="1" x14ac:dyDescent="0.3">
      <c r="A28" s="17" t="s">
        <v>53</v>
      </c>
      <c r="B28" s="30">
        <v>0.70703584018801413</v>
      </c>
      <c r="C28" s="30">
        <v>0</v>
      </c>
      <c r="D28" s="30">
        <v>2.7397260273972601E-2</v>
      </c>
      <c r="E28" s="30">
        <v>0.4375</v>
      </c>
      <c r="F28" s="30">
        <v>0</v>
      </c>
      <c r="G28" s="30">
        <v>0</v>
      </c>
      <c r="H28" s="30">
        <v>0</v>
      </c>
      <c r="I28" s="30">
        <v>0.57643944407677039</v>
      </c>
      <c r="J28" s="30">
        <v>0.99145299145299148</v>
      </c>
      <c r="K28" s="30">
        <v>0.57472590882862085</v>
      </c>
      <c r="M28" s="10" t="s">
        <v>25</v>
      </c>
      <c r="N28" s="11">
        <v>22</v>
      </c>
      <c r="O28" s="11">
        <v>1</v>
      </c>
      <c r="P28" s="12">
        <v>23</v>
      </c>
      <c r="Q28" s="59">
        <f t="shared" si="1"/>
        <v>0.95652173913043481</v>
      </c>
    </row>
    <row r="29" spans="1:17" ht="15" customHeight="1" x14ac:dyDescent="0.3">
      <c r="A29" s="17" t="s">
        <v>54</v>
      </c>
      <c r="B29" s="30">
        <v>0.82971014492753625</v>
      </c>
      <c r="C29" s="30">
        <v>1</v>
      </c>
      <c r="D29" s="30">
        <v>0.98630136986301364</v>
      </c>
      <c r="E29" s="30">
        <v>0.6875</v>
      </c>
      <c r="F29" s="30">
        <v>1</v>
      </c>
      <c r="G29" s="30">
        <v>1</v>
      </c>
      <c r="H29" s="30">
        <v>1</v>
      </c>
      <c r="I29" s="30">
        <v>0.96161482461945735</v>
      </c>
      <c r="J29" s="30">
        <v>0.98290598290598286</v>
      </c>
      <c r="K29" s="30">
        <v>0.96191575302942878</v>
      </c>
      <c r="M29" s="10" t="s">
        <v>26</v>
      </c>
      <c r="N29" s="11">
        <v>0</v>
      </c>
      <c r="O29" s="11">
        <v>0</v>
      </c>
      <c r="P29" s="12">
        <v>0</v>
      </c>
      <c r="Q29" s="59" t="s">
        <v>20</v>
      </c>
    </row>
    <row r="30" spans="1:17" ht="15" customHeight="1" x14ac:dyDescent="0.3">
      <c r="A30" s="17" t="s">
        <v>55</v>
      </c>
      <c r="B30" s="30">
        <v>0.5764052095573835</v>
      </c>
      <c r="C30" s="30">
        <v>0</v>
      </c>
      <c r="D30" s="30">
        <v>5.4794520547945202E-2</v>
      </c>
      <c r="E30" s="30">
        <v>0.3125</v>
      </c>
      <c r="F30" s="30">
        <v>0</v>
      </c>
      <c r="G30" s="30">
        <v>0.2857142857142857</v>
      </c>
      <c r="H30" s="30">
        <v>0</v>
      </c>
      <c r="I30" s="30">
        <v>0.64063534083388485</v>
      </c>
      <c r="J30" s="30">
        <v>0.14529914529914531</v>
      </c>
      <c r="K30" s="30">
        <v>0.57472590882862085</v>
      </c>
      <c r="M30" s="10" t="s">
        <v>27</v>
      </c>
      <c r="N30" s="11">
        <v>1</v>
      </c>
      <c r="O30" s="11">
        <v>0</v>
      </c>
      <c r="P30" s="12">
        <v>1</v>
      </c>
      <c r="Q30" s="59">
        <f t="shared" si="1"/>
        <v>1</v>
      </c>
    </row>
    <row r="31" spans="1:17" ht="15" customHeight="1" x14ac:dyDescent="0.3">
      <c r="A31" s="17" t="s">
        <v>56</v>
      </c>
      <c r="B31" s="30">
        <v>0.90853897375636505</v>
      </c>
      <c r="C31" s="30">
        <v>1</v>
      </c>
      <c r="D31" s="30">
        <v>6.8493150684931503E-2</v>
      </c>
      <c r="E31" s="30">
        <v>1</v>
      </c>
      <c r="F31" s="30">
        <v>1</v>
      </c>
      <c r="G31" s="30">
        <v>0.42857142857142855</v>
      </c>
      <c r="H31" s="30">
        <v>1</v>
      </c>
      <c r="I31" s="30">
        <v>0.96095301125082722</v>
      </c>
      <c r="J31" s="30">
        <v>0.37606837606837606</v>
      </c>
      <c r="K31" s="30">
        <v>0.88228505481823427</v>
      </c>
      <c r="M31" s="10" t="s">
        <v>28</v>
      </c>
      <c r="N31" s="11">
        <v>46</v>
      </c>
      <c r="O31" s="11">
        <v>8</v>
      </c>
      <c r="P31" s="12">
        <v>54</v>
      </c>
      <c r="Q31" s="59">
        <f t="shared" si="1"/>
        <v>0.85185185185185186</v>
      </c>
    </row>
    <row r="32" spans="1:17" ht="15" customHeight="1" x14ac:dyDescent="0.3">
      <c r="A32" s="17" t="s">
        <v>57</v>
      </c>
      <c r="B32" s="30">
        <v>0.5495495495495496</v>
      </c>
      <c r="C32" s="30">
        <v>0</v>
      </c>
      <c r="D32" s="30">
        <v>1.3698630136986301E-2</v>
      </c>
      <c r="E32" s="30">
        <v>0.25</v>
      </c>
      <c r="F32" s="30">
        <v>0</v>
      </c>
      <c r="G32" s="30">
        <v>0</v>
      </c>
      <c r="H32" s="30">
        <v>0</v>
      </c>
      <c r="I32" s="30">
        <v>0.27465254798146921</v>
      </c>
      <c r="J32" s="30">
        <v>0.67521367521367526</v>
      </c>
      <c r="K32" s="30">
        <v>0.28793998845931912</v>
      </c>
      <c r="M32" s="10" t="s">
        <v>29</v>
      </c>
      <c r="N32" s="11">
        <v>10</v>
      </c>
      <c r="O32" s="11">
        <v>5</v>
      </c>
      <c r="P32" s="12">
        <v>15</v>
      </c>
      <c r="Q32" s="59">
        <f t="shared" si="1"/>
        <v>0.66666666666666663</v>
      </c>
    </row>
    <row r="33" spans="1:18" ht="15" customHeight="1" x14ac:dyDescent="0.3">
      <c r="A33" s="17" t="s">
        <v>58</v>
      </c>
      <c r="B33" s="30">
        <v>0.60047003525264397</v>
      </c>
      <c r="C33" s="30">
        <v>0</v>
      </c>
      <c r="D33" s="30">
        <v>1.3698630136986301E-2</v>
      </c>
      <c r="E33" s="30">
        <v>0.25</v>
      </c>
      <c r="F33" s="30">
        <v>0</v>
      </c>
      <c r="G33" s="30">
        <v>0</v>
      </c>
      <c r="H33" s="30">
        <v>0</v>
      </c>
      <c r="I33" s="30">
        <v>0.29715420251489078</v>
      </c>
      <c r="J33" s="30">
        <v>0.67521367521367526</v>
      </c>
      <c r="K33" s="30">
        <v>0.30755914598961337</v>
      </c>
      <c r="M33" s="10" t="s">
        <v>30</v>
      </c>
      <c r="N33" s="11">
        <v>9</v>
      </c>
      <c r="O33" s="11">
        <v>7</v>
      </c>
      <c r="P33" s="12">
        <v>16</v>
      </c>
      <c r="Q33" s="59">
        <f t="shared" si="1"/>
        <v>0.5625</v>
      </c>
    </row>
    <row r="34" spans="1:18" ht="15" customHeight="1" x14ac:dyDescent="0.3">
      <c r="A34" s="17" t="s">
        <v>59</v>
      </c>
      <c r="B34" s="30">
        <v>0.99211711711711714</v>
      </c>
      <c r="C34" s="30">
        <v>1</v>
      </c>
      <c r="D34" s="30">
        <v>0.83561643835616439</v>
      </c>
      <c r="E34" s="30">
        <v>1</v>
      </c>
      <c r="F34" s="30">
        <v>1</v>
      </c>
      <c r="G34" s="30">
        <v>1</v>
      </c>
      <c r="H34" s="30">
        <v>1</v>
      </c>
      <c r="I34" s="30">
        <v>0.97418927862342819</v>
      </c>
      <c r="J34" s="30">
        <v>1</v>
      </c>
      <c r="K34" s="30">
        <v>0.9705712637045586</v>
      </c>
      <c r="M34" s="10" t="s">
        <v>31</v>
      </c>
      <c r="N34" s="11">
        <v>1</v>
      </c>
      <c r="O34" s="11">
        <v>0</v>
      </c>
      <c r="P34" s="12">
        <v>1</v>
      </c>
      <c r="Q34" s="59">
        <f t="shared" si="1"/>
        <v>1</v>
      </c>
    </row>
    <row r="35" spans="1:18" ht="15" customHeight="1" x14ac:dyDescent="0.3">
      <c r="A35" s="17" t="s">
        <v>60</v>
      </c>
      <c r="B35" s="30">
        <v>0.99211711711711714</v>
      </c>
      <c r="C35" s="30">
        <v>1</v>
      </c>
      <c r="D35" s="30">
        <v>0.83561643835616439</v>
      </c>
      <c r="E35" s="30">
        <v>1</v>
      </c>
      <c r="F35" s="30">
        <v>1</v>
      </c>
      <c r="G35" s="30">
        <v>1</v>
      </c>
      <c r="H35" s="30">
        <v>1</v>
      </c>
      <c r="I35" s="30">
        <v>0.97418927862342819</v>
      </c>
      <c r="J35" s="30">
        <v>1</v>
      </c>
      <c r="K35" s="30">
        <v>0.9705712637045586</v>
      </c>
      <c r="M35" s="10" t="s">
        <v>32</v>
      </c>
      <c r="N35" s="11">
        <v>0</v>
      </c>
      <c r="O35" s="11">
        <v>1</v>
      </c>
      <c r="P35" s="12">
        <v>1</v>
      </c>
      <c r="Q35" s="59">
        <f t="shared" si="1"/>
        <v>0</v>
      </c>
    </row>
    <row r="36" spans="1:18" ht="15" customHeight="1" x14ac:dyDescent="0.3">
      <c r="A36" s="17" t="s">
        <v>61</v>
      </c>
      <c r="B36" s="30">
        <v>0.76696533490011753</v>
      </c>
      <c r="C36" s="30">
        <v>0</v>
      </c>
      <c r="D36" s="30">
        <v>2.7397260273972601E-2</v>
      </c>
      <c r="E36" s="30">
        <v>0.4375</v>
      </c>
      <c r="F36" s="30">
        <v>0</v>
      </c>
      <c r="G36" s="30">
        <v>0</v>
      </c>
      <c r="H36" s="30">
        <v>0</v>
      </c>
      <c r="I36" s="30">
        <v>0.62011912640635336</v>
      </c>
      <c r="J36" s="30">
        <v>8.5470085470085472E-2</v>
      </c>
      <c r="K36" s="30">
        <v>0.5516445470282747</v>
      </c>
      <c r="M36" s="13" t="s">
        <v>15</v>
      </c>
      <c r="N36" s="12">
        <v>134</v>
      </c>
      <c r="O36" s="12">
        <v>47</v>
      </c>
      <c r="P36" s="12">
        <v>181</v>
      </c>
      <c r="Q36" s="59">
        <f t="shared" si="1"/>
        <v>0.74033149171270718</v>
      </c>
    </row>
    <row r="38" spans="1:18" ht="18" x14ac:dyDescent="0.3">
      <c r="A38" s="15" t="s">
        <v>116</v>
      </c>
    </row>
    <row r="39" spans="1:18" s="74" customFormat="1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L39" s="75"/>
    </row>
    <row r="40" spans="1:18" ht="16.8" customHeight="1" x14ac:dyDescent="0.3">
      <c r="A40" s="24" t="s">
        <v>65</v>
      </c>
      <c r="B40" s="18">
        <v>1</v>
      </c>
      <c r="C40" s="18">
        <v>0</v>
      </c>
      <c r="D40" s="18">
        <v>15</v>
      </c>
      <c r="E40" s="18">
        <v>0</v>
      </c>
      <c r="F40" s="18">
        <v>16</v>
      </c>
    </row>
    <row r="41" spans="1:18" ht="16.8" customHeight="1" x14ac:dyDescent="0.3">
      <c r="A41" s="24" t="s">
        <v>66</v>
      </c>
      <c r="B41" s="18">
        <v>0</v>
      </c>
      <c r="C41" s="18">
        <v>0</v>
      </c>
      <c r="D41" s="18">
        <v>0</v>
      </c>
      <c r="E41" s="18">
        <v>1</v>
      </c>
      <c r="F41" s="18">
        <v>1</v>
      </c>
      <c r="J41" s="41"/>
      <c r="K41" s="41"/>
      <c r="M41" s="41"/>
      <c r="N41" s="42"/>
      <c r="O41" s="41"/>
      <c r="P41" s="42"/>
      <c r="Q41" s="41"/>
      <c r="R41" s="41"/>
    </row>
    <row r="42" spans="1:18" ht="16.8" customHeight="1" x14ac:dyDescent="0.3">
      <c r="A42" s="24" t="s">
        <v>0</v>
      </c>
      <c r="B42" s="18">
        <v>1</v>
      </c>
      <c r="C42" s="18">
        <v>70</v>
      </c>
      <c r="D42" s="18">
        <v>2</v>
      </c>
      <c r="E42" s="18">
        <v>0</v>
      </c>
      <c r="F42" s="18">
        <v>73</v>
      </c>
      <c r="J42" s="41"/>
      <c r="K42" s="41"/>
      <c r="M42" s="41"/>
      <c r="N42" s="42"/>
      <c r="O42" s="41"/>
      <c r="P42" s="42"/>
      <c r="Q42" s="41"/>
      <c r="R42" s="41"/>
    </row>
    <row r="43" spans="1:18" ht="16.8" customHeight="1" x14ac:dyDescent="0.3">
      <c r="A43" s="24" t="s">
        <v>67</v>
      </c>
      <c r="B43" s="18">
        <v>0</v>
      </c>
      <c r="C43" s="18">
        <v>0</v>
      </c>
      <c r="D43" s="18">
        <v>2</v>
      </c>
      <c r="E43" s="18">
        <v>0</v>
      </c>
      <c r="F43" s="18">
        <v>2</v>
      </c>
      <c r="J43" s="41"/>
      <c r="K43" s="41"/>
      <c r="M43" s="41"/>
      <c r="N43" s="42"/>
      <c r="O43" s="41"/>
      <c r="P43" s="42"/>
      <c r="Q43" s="41"/>
      <c r="R43" s="41"/>
    </row>
    <row r="44" spans="1:18" ht="16.8" customHeight="1" x14ac:dyDescent="0.3">
      <c r="A44" s="24" t="s">
        <v>75</v>
      </c>
      <c r="B44" s="18">
        <v>7</v>
      </c>
      <c r="C44" s="18">
        <v>0</v>
      </c>
      <c r="D44" s="18">
        <v>278</v>
      </c>
      <c r="E44" s="18">
        <v>34</v>
      </c>
      <c r="F44" s="18">
        <v>319</v>
      </c>
      <c r="J44" s="41"/>
      <c r="K44" s="41"/>
      <c r="M44" s="41"/>
      <c r="N44" s="42"/>
      <c r="O44" s="41"/>
      <c r="P44" s="42"/>
      <c r="Q44" s="41"/>
      <c r="R44" s="41"/>
    </row>
    <row r="45" spans="1:18" ht="16.8" customHeight="1" x14ac:dyDescent="0.3">
      <c r="A45" s="24" t="s">
        <v>76</v>
      </c>
      <c r="B45" s="18">
        <v>1</v>
      </c>
      <c r="C45" s="18">
        <v>0</v>
      </c>
      <c r="D45" s="18">
        <v>0</v>
      </c>
      <c r="E45" s="18">
        <v>0</v>
      </c>
      <c r="F45" s="18">
        <v>1</v>
      </c>
      <c r="J45" s="41"/>
      <c r="K45" s="41"/>
      <c r="M45" s="41"/>
      <c r="N45" s="42"/>
      <c r="O45" s="41"/>
      <c r="P45" s="42"/>
      <c r="Q45" s="41"/>
      <c r="R45" s="41"/>
    </row>
    <row r="46" spans="1:18" ht="16.8" customHeight="1" x14ac:dyDescent="0.3">
      <c r="A46" s="24" t="s">
        <v>8</v>
      </c>
      <c r="B46" s="18">
        <v>8</v>
      </c>
      <c r="C46" s="18">
        <v>15</v>
      </c>
      <c r="D46" s="18">
        <v>53</v>
      </c>
      <c r="E46" s="18">
        <v>29</v>
      </c>
      <c r="F46" s="18">
        <v>105</v>
      </c>
      <c r="J46" s="41"/>
      <c r="K46" s="41"/>
      <c r="M46" s="41"/>
      <c r="N46" s="42"/>
      <c r="O46" s="41"/>
      <c r="P46" s="42"/>
      <c r="Q46" s="41"/>
      <c r="R46" s="41"/>
    </row>
    <row r="47" spans="1:18" ht="16.8" customHeight="1" x14ac:dyDescent="0.3">
      <c r="A47" s="24" t="s">
        <v>6</v>
      </c>
      <c r="B47" s="18">
        <v>7</v>
      </c>
      <c r="C47" s="18">
        <v>0</v>
      </c>
      <c r="D47" s="18">
        <v>81</v>
      </c>
      <c r="E47" s="18">
        <v>10</v>
      </c>
      <c r="F47" s="18">
        <v>98</v>
      </c>
      <c r="J47" s="41"/>
      <c r="K47" s="41"/>
      <c r="M47" s="41"/>
      <c r="N47" s="42"/>
      <c r="O47" s="41"/>
      <c r="P47" s="42"/>
      <c r="Q47" s="41"/>
      <c r="R47" s="41"/>
    </row>
    <row r="48" spans="1:18" ht="16.8" customHeight="1" x14ac:dyDescent="0.3">
      <c r="A48" s="24" t="s">
        <v>1</v>
      </c>
      <c r="B48" s="18">
        <v>0</v>
      </c>
      <c r="C48" s="18">
        <v>0</v>
      </c>
      <c r="D48" s="18">
        <v>6</v>
      </c>
      <c r="E48" s="18">
        <v>0</v>
      </c>
      <c r="F48" s="18">
        <v>6</v>
      </c>
      <c r="J48" s="41"/>
      <c r="K48" s="41"/>
      <c r="M48" s="41"/>
      <c r="N48" s="42"/>
      <c r="O48" s="41"/>
      <c r="P48" s="42"/>
      <c r="Q48" s="41"/>
      <c r="R48" s="41"/>
    </row>
    <row r="49" spans="1:18" ht="16.8" customHeight="1" x14ac:dyDescent="0.3">
      <c r="A49" s="24" t="s">
        <v>11</v>
      </c>
      <c r="B49" s="18">
        <v>0</v>
      </c>
      <c r="C49" s="18">
        <v>0</v>
      </c>
      <c r="D49" s="18">
        <v>2</v>
      </c>
      <c r="E49" s="18">
        <v>2</v>
      </c>
      <c r="F49" s="18">
        <v>4</v>
      </c>
      <c r="J49" s="41"/>
      <c r="K49" s="41"/>
      <c r="M49" s="41"/>
      <c r="N49" s="42"/>
      <c r="O49" s="41"/>
      <c r="P49" s="42"/>
      <c r="Q49" s="41"/>
      <c r="R49" s="41"/>
    </row>
    <row r="50" spans="1:18" ht="16.8" customHeight="1" x14ac:dyDescent="0.3">
      <c r="A50" s="24" t="s">
        <v>2</v>
      </c>
      <c r="B50" s="18">
        <v>0</v>
      </c>
      <c r="C50" s="18">
        <v>0</v>
      </c>
      <c r="D50" s="18">
        <v>2</v>
      </c>
      <c r="E50" s="18">
        <v>0</v>
      </c>
      <c r="F50" s="18">
        <v>2</v>
      </c>
      <c r="J50" s="41"/>
      <c r="K50" s="41"/>
      <c r="M50" s="41"/>
      <c r="N50" s="42"/>
      <c r="O50" s="41"/>
      <c r="P50" s="42"/>
      <c r="Q50" s="41"/>
      <c r="R50" s="41"/>
    </row>
    <row r="51" spans="1:18" ht="16.8" customHeight="1" x14ac:dyDescent="0.3">
      <c r="A51" s="24" t="s">
        <v>9</v>
      </c>
      <c r="B51" s="18">
        <v>0</v>
      </c>
      <c r="C51" s="18">
        <v>1</v>
      </c>
      <c r="D51" s="18">
        <v>5</v>
      </c>
      <c r="E51" s="18">
        <v>6</v>
      </c>
      <c r="F51" s="18">
        <v>12</v>
      </c>
      <c r="J51" s="41"/>
      <c r="K51" s="41"/>
      <c r="M51" s="41"/>
      <c r="N51" s="42"/>
      <c r="O51" s="41"/>
      <c r="P51" s="42"/>
      <c r="Q51" s="41"/>
      <c r="R51" s="41"/>
    </row>
    <row r="52" spans="1:18" ht="16.8" customHeight="1" x14ac:dyDescent="0.3">
      <c r="A52" s="24" t="s">
        <v>12</v>
      </c>
      <c r="B52" s="18">
        <v>1</v>
      </c>
      <c r="C52" s="18">
        <v>0</v>
      </c>
      <c r="D52" s="18">
        <v>2</v>
      </c>
      <c r="E52" s="18">
        <v>1</v>
      </c>
      <c r="F52" s="18">
        <v>4</v>
      </c>
      <c r="J52" s="41"/>
      <c r="K52" s="41"/>
      <c r="M52" s="41"/>
      <c r="N52" s="42"/>
      <c r="O52" s="41"/>
      <c r="P52" s="42"/>
      <c r="Q52" s="41"/>
      <c r="R52" s="41"/>
    </row>
    <row r="53" spans="1:18" ht="16.8" customHeight="1" x14ac:dyDescent="0.3">
      <c r="A53" s="24" t="s">
        <v>77</v>
      </c>
      <c r="B53" s="18">
        <v>1</v>
      </c>
      <c r="C53" s="18">
        <v>2</v>
      </c>
      <c r="D53" s="18">
        <v>12</v>
      </c>
      <c r="E53" s="18">
        <v>1</v>
      </c>
      <c r="F53" s="18">
        <v>16</v>
      </c>
      <c r="J53" s="41"/>
      <c r="K53" s="41"/>
      <c r="M53" s="41"/>
      <c r="N53" s="42"/>
      <c r="O53" s="41"/>
      <c r="P53" s="42"/>
      <c r="Q53" s="41"/>
      <c r="R53" s="41"/>
    </row>
    <row r="54" spans="1:18" ht="16.8" customHeight="1" x14ac:dyDescent="0.3">
      <c r="A54" s="24" t="s">
        <v>78</v>
      </c>
      <c r="B54" s="18">
        <v>0</v>
      </c>
      <c r="C54" s="18">
        <v>0</v>
      </c>
      <c r="D54" s="18">
        <v>7</v>
      </c>
      <c r="E54" s="18">
        <v>0</v>
      </c>
      <c r="F54" s="18">
        <v>7</v>
      </c>
      <c r="J54" s="41"/>
      <c r="K54" s="41"/>
      <c r="M54" s="41"/>
      <c r="N54" s="42"/>
      <c r="O54" s="41"/>
      <c r="P54" s="42"/>
      <c r="Q54" s="41"/>
      <c r="R54" s="41"/>
    </row>
    <row r="55" spans="1:18" ht="16.8" customHeight="1" x14ac:dyDescent="0.3">
      <c r="A55" s="24" t="s">
        <v>68</v>
      </c>
      <c r="B55" s="18">
        <v>196</v>
      </c>
      <c r="C55" s="18">
        <v>20</v>
      </c>
      <c r="D55" s="18">
        <v>1666</v>
      </c>
      <c r="E55" s="18">
        <v>520</v>
      </c>
      <c r="F55" s="18">
        <v>2402</v>
      </c>
      <c r="J55" s="41"/>
      <c r="K55" s="41"/>
      <c r="M55" s="41"/>
      <c r="N55" s="42"/>
      <c r="O55" s="41"/>
      <c r="P55" s="42"/>
      <c r="Q55" s="41"/>
      <c r="R55" s="41"/>
    </row>
    <row r="56" spans="1:18" ht="16.8" customHeight="1" x14ac:dyDescent="0.3">
      <c r="A56" s="24" t="s">
        <v>74</v>
      </c>
      <c r="B56" s="18">
        <v>66</v>
      </c>
      <c r="C56" s="18">
        <v>0</v>
      </c>
      <c r="D56" s="18">
        <v>90</v>
      </c>
      <c r="E56" s="18">
        <v>27</v>
      </c>
      <c r="F56" s="18">
        <v>183</v>
      </c>
      <c r="J56" s="41"/>
      <c r="K56" s="41"/>
      <c r="M56" s="41"/>
      <c r="N56" s="42"/>
      <c r="O56" s="41"/>
      <c r="P56" s="42"/>
      <c r="Q56" s="41"/>
      <c r="R56" s="41"/>
    </row>
    <row r="57" spans="1:18" ht="18" x14ac:dyDescent="0.3">
      <c r="A57" s="64" t="s">
        <v>73</v>
      </c>
      <c r="B57" s="65">
        <v>289</v>
      </c>
      <c r="C57" s="65">
        <v>108</v>
      </c>
      <c r="D57" s="65">
        <v>2223</v>
      </c>
      <c r="E57" s="65">
        <v>631</v>
      </c>
      <c r="F57" s="65">
        <v>3251</v>
      </c>
      <c r="J57" s="41"/>
      <c r="K57" s="41"/>
      <c r="M57" s="41"/>
      <c r="N57" s="42"/>
      <c r="O57" s="41"/>
      <c r="P57" s="41"/>
      <c r="Q57" s="41"/>
      <c r="R57" s="41"/>
    </row>
    <row r="58" spans="1:18" x14ac:dyDescent="0.3">
      <c r="J58" s="41"/>
      <c r="K58" s="41"/>
      <c r="M58" s="41"/>
      <c r="N58" s="42"/>
      <c r="O58" s="41"/>
      <c r="P58" s="41"/>
      <c r="Q58" s="41"/>
      <c r="R58" s="41"/>
    </row>
    <row r="59" spans="1:18" x14ac:dyDescent="0.3">
      <c r="J59" s="41"/>
      <c r="K59" s="41"/>
      <c r="M59" s="41"/>
      <c r="N59" s="42"/>
      <c r="O59" s="41"/>
      <c r="P59" s="41"/>
      <c r="Q59" s="41"/>
      <c r="R59" s="41"/>
    </row>
    <row r="60" spans="1:18" x14ac:dyDescent="0.3">
      <c r="A60" s="48" t="s">
        <v>117</v>
      </c>
      <c r="J60" s="41"/>
      <c r="K60" s="41"/>
      <c r="M60" s="41"/>
      <c r="N60" s="41"/>
      <c r="O60" s="41"/>
      <c r="P60" s="41"/>
      <c r="Q60" s="41"/>
      <c r="R60" s="41"/>
    </row>
    <row r="61" spans="1:18" x14ac:dyDescent="0.3">
      <c r="A61" s="48" t="s">
        <v>119</v>
      </c>
      <c r="J61" s="41"/>
      <c r="K61" s="41"/>
      <c r="M61" s="41"/>
      <c r="N61" s="41"/>
      <c r="O61" s="41"/>
      <c r="P61" s="41"/>
      <c r="Q61" s="41"/>
      <c r="R61" s="41"/>
    </row>
    <row r="62" spans="1:18" x14ac:dyDescent="0.3">
      <c r="J62" s="41"/>
      <c r="K62" s="41"/>
      <c r="M62" s="41"/>
      <c r="N62" s="41"/>
      <c r="O62" s="41"/>
      <c r="P62" s="41"/>
      <c r="Q62" s="41"/>
      <c r="R62" s="41"/>
    </row>
    <row r="63" spans="1:18" x14ac:dyDescent="0.3">
      <c r="J63" s="41"/>
      <c r="K63" s="41"/>
      <c r="M63" s="41"/>
      <c r="N63" s="41"/>
      <c r="O63" s="41"/>
      <c r="P63" s="41"/>
      <c r="Q63" s="41"/>
      <c r="R63" s="41"/>
    </row>
    <row r="64" spans="1:18" x14ac:dyDescent="0.3">
      <c r="J64" s="41"/>
      <c r="K64" s="41"/>
      <c r="M64" s="41"/>
      <c r="N64" s="41"/>
      <c r="O64" s="41"/>
      <c r="P64" s="41"/>
      <c r="Q64" s="41"/>
      <c r="R64" s="41"/>
    </row>
  </sheetData>
  <conditionalFormatting sqref="Q24:Q36">
    <cfRule type="cellIs" dxfId="248" priority="34" operator="lessThan">
      <formula>0.8</formula>
    </cfRule>
    <cfRule type="cellIs" dxfId="247" priority="35" stopIfTrue="1" operator="between">
      <formula>0.99999</formula>
      <formula>0.8</formula>
    </cfRule>
    <cfRule type="cellIs" dxfId="246" priority="36" operator="equal">
      <formula>1</formula>
    </cfRule>
  </conditionalFormatting>
  <conditionalFormatting sqref="Q29">
    <cfRule type="cellIs" dxfId="245" priority="31" operator="lessThan">
      <formula>0.8</formula>
    </cfRule>
    <cfRule type="cellIs" dxfId="244" priority="32" stopIfTrue="1" operator="between">
      <formula>0.99999</formula>
      <formula>0.8</formula>
    </cfRule>
    <cfRule type="cellIs" dxfId="243" priority="33" operator="equal">
      <formula>1</formula>
    </cfRule>
  </conditionalFormatting>
  <conditionalFormatting sqref="Q36">
    <cfRule type="cellIs" dxfId="242" priority="28" operator="lessThan">
      <formula>0.8</formula>
    </cfRule>
    <cfRule type="cellIs" dxfId="241" priority="29" stopIfTrue="1" operator="between">
      <formula>0.99999</formula>
      <formula>0.8</formula>
    </cfRule>
    <cfRule type="cellIs" dxfId="240" priority="30" operator="equal">
      <formula>1</formula>
    </cfRule>
  </conditionalFormatting>
  <conditionalFormatting sqref="B8:K36">
    <cfRule type="cellIs" dxfId="239" priority="19" operator="lessThan">
      <formula>0.9</formula>
    </cfRule>
    <cfRule type="cellIs" dxfId="238" priority="20" operator="between">
      <formula>0.9999999999</formula>
      <formula>0.9</formula>
    </cfRule>
    <cfRule type="cellIs" dxfId="237" priority="21" operator="equal">
      <formula>1</formula>
    </cfRule>
  </conditionalFormatting>
  <conditionalFormatting sqref="Q7:Q19">
    <cfRule type="cellIs" dxfId="236" priority="1" operator="lessThan">
      <formula>0.9</formula>
    </cfRule>
    <cfRule type="cellIs" dxfId="235" priority="2" operator="between">
      <formula>0.9999999999</formula>
      <formula>0.9</formula>
    </cfRule>
    <cfRule type="cellIs" dxfId="234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</sheetPr>
  <dimension ref="A1:P64"/>
  <sheetViews>
    <sheetView showGridLines="0" topLeftCell="A20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5546875" style="14" customWidth="1"/>
    <col min="2" max="2" width="14.77734375" style="14" customWidth="1"/>
    <col min="3" max="9" width="11.77734375" style="14" customWidth="1"/>
    <col min="10" max="10" width="8.33203125" style="41" customWidth="1"/>
    <col min="11" max="11" width="13.33203125" style="14" customWidth="1"/>
    <col min="12" max="14" width="16.6640625" style="14" customWidth="1"/>
    <col min="15" max="16" width="16.88671875" style="14" customWidth="1"/>
    <col min="17" max="16384" width="11.44140625" style="14"/>
  </cols>
  <sheetData>
    <row r="1" spans="1:16" ht="18" x14ac:dyDescent="0.3">
      <c r="A1" s="67" t="s">
        <v>120</v>
      </c>
    </row>
    <row r="3" spans="1:16" ht="19.8" x14ac:dyDescent="0.3">
      <c r="A3" s="47" t="s">
        <v>115</v>
      </c>
      <c r="B3" s="46"/>
      <c r="C3" s="46"/>
      <c r="D3" s="46"/>
      <c r="E3" s="46"/>
      <c r="F3" s="46"/>
      <c r="G3" s="46"/>
      <c r="H3" s="46"/>
      <c r="I3" s="46"/>
      <c r="K3" s="45" t="s">
        <v>118</v>
      </c>
      <c r="L3" s="66"/>
      <c r="M3" s="66"/>
      <c r="N3" s="66"/>
      <c r="O3" s="66"/>
      <c r="P3" s="19"/>
    </row>
    <row r="4" spans="1:16" ht="10.199999999999999" customHeight="1" x14ac:dyDescent="0.35">
      <c r="A4" s="16"/>
      <c r="C4" s="29"/>
      <c r="D4" s="21"/>
      <c r="E4" s="21"/>
      <c r="F4" s="21"/>
      <c r="G4" s="6"/>
      <c r="H4" s="21"/>
      <c r="I4" s="6"/>
      <c r="J4" s="61"/>
    </row>
    <row r="5" spans="1:16" s="2" customFormat="1" ht="15.75" customHeight="1" x14ac:dyDescent="0.3">
      <c r="A5" s="1"/>
      <c r="B5" s="14"/>
      <c r="C5" s="35" t="s">
        <v>88</v>
      </c>
      <c r="D5" s="35"/>
      <c r="E5" s="35"/>
      <c r="F5" s="35"/>
      <c r="G5" s="35"/>
      <c r="H5" s="35"/>
      <c r="I5" s="36"/>
      <c r="J5" s="52"/>
      <c r="K5" s="6" t="s">
        <v>126</v>
      </c>
      <c r="L5" s="14"/>
      <c r="M5" s="14"/>
      <c r="N5" s="14"/>
      <c r="O5" s="14"/>
      <c r="P5" s="14"/>
    </row>
    <row r="6" spans="1:16" s="6" customFormat="1" ht="26.25" customHeight="1" x14ac:dyDescent="0.3">
      <c r="A6" s="31" t="s">
        <v>13</v>
      </c>
      <c r="B6" s="32" t="s">
        <v>7</v>
      </c>
      <c r="C6" s="22" t="s">
        <v>66</v>
      </c>
      <c r="D6" s="22" t="s">
        <v>0</v>
      </c>
      <c r="E6" s="22" t="s">
        <v>77</v>
      </c>
      <c r="F6" s="22" t="s">
        <v>67</v>
      </c>
      <c r="G6" s="22" t="s">
        <v>81</v>
      </c>
      <c r="H6" s="22" t="s">
        <v>74</v>
      </c>
      <c r="I6" s="33" t="s">
        <v>15</v>
      </c>
      <c r="J6" s="55"/>
      <c r="K6" s="57" t="s">
        <v>19</v>
      </c>
      <c r="L6" s="8" t="s">
        <v>16</v>
      </c>
      <c r="M6" s="8" t="s">
        <v>17</v>
      </c>
      <c r="N6" s="8" t="s">
        <v>15</v>
      </c>
      <c r="O6" s="79" t="s">
        <v>18</v>
      </c>
      <c r="P6" s="19"/>
    </row>
    <row r="7" spans="1:16" s="6" customFormat="1" ht="16.5" customHeight="1" x14ac:dyDescent="0.3">
      <c r="A7" s="4" t="s">
        <v>33</v>
      </c>
      <c r="B7" s="5">
        <v>40848</v>
      </c>
      <c r="C7" s="5">
        <v>4</v>
      </c>
      <c r="D7" s="5">
        <v>7</v>
      </c>
      <c r="E7" s="5">
        <v>22</v>
      </c>
      <c r="F7" s="5">
        <v>4</v>
      </c>
      <c r="G7" s="5">
        <v>120</v>
      </c>
      <c r="H7" s="5">
        <v>208</v>
      </c>
      <c r="I7" s="5">
        <v>365</v>
      </c>
      <c r="J7" s="55"/>
      <c r="K7" s="10" t="s">
        <v>21</v>
      </c>
      <c r="L7" s="11">
        <v>95</v>
      </c>
      <c r="M7" s="11">
        <v>19</v>
      </c>
      <c r="N7" s="12">
        <v>114</v>
      </c>
      <c r="O7" s="59">
        <f t="shared" ref="O7:O19" si="0">L7/N7</f>
        <v>0.83333333333333337</v>
      </c>
      <c r="P7" s="19"/>
    </row>
    <row r="8" spans="1:16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K8" s="10" t="s">
        <v>22</v>
      </c>
      <c r="L8" s="11">
        <v>143</v>
      </c>
      <c r="M8" s="11">
        <v>49</v>
      </c>
      <c r="N8" s="12">
        <v>192</v>
      </c>
      <c r="O8" s="59">
        <f t="shared" si="0"/>
        <v>0.74479166666666663</v>
      </c>
      <c r="P8" s="19"/>
    </row>
    <row r="9" spans="1:16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K9" s="10" t="s">
        <v>23</v>
      </c>
      <c r="L9" s="11">
        <v>65</v>
      </c>
      <c r="M9" s="11">
        <v>24</v>
      </c>
      <c r="N9" s="12">
        <v>89</v>
      </c>
      <c r="O9" s="59">
        <f t="shared" si="0"/>
        <v>0.7303370786516854</v>
      </c>
    </row>
    <row r="10" spans="1:16" ht="15" customHeight="1" x14ac:dyDescent="0.3">
      <c r="A10" s="17" t="s">
        <v>38</v>
      </c>
      <c r="B10" s="30">
        <v>0.91524676850763809</v>
      </c>
      <c r="C10" s="30">
        <v>1</v>
      </c>
      <c r="D10" s="30">
        <v>1</v>
      </c>
      <c r="E10" s="30">
        <v>1</v>
      </c>
      <c r="F10" s="30">
        <v>1</v>
      </c>
      <c r="G10" s="30">
        <v>0.71666666666666667</v>
      </c>
      <c r="H10" s="30">
        <v>1</v>
      </c>
      <c r="I10" s="30">
        <v>0.9068493150684932</v>
      </c>
      <c r="K10" s="10" t="s">
        <v>24</v>
      </c>
      <c r="L10" s="11">
        <v>202</v>
      </c>
      <c r="M10" s="11">
        <v>99</v>
      </c>
      <c r="N10" s="12">
        <v>301</v>
      </c>
      <c r="O10" s="59">
        <f t="shared" si="0"/>
        <v>0.67109634551495012</v>
      </c>
    </row>
    <row r="11" spans="1:16" ht="15" customHeight="1" x14ac:dyDescent="0.3">
      <c r="A11" s="17" t="s">
        <v>39</v>
      </c>
      <c r="B11" s="30">
        <v>0.91524676850763809</v>
      </c>
      <c r="C11" s="30">
        <v>1</v>
      </c>
      <c r="D11" s="30">
        <v>1</v>
      </c>
      <c r="E11" s="30">
        <v>1</v>
      </c>
      <c r="F11" s="30">
        <v>1</v>
      </c>
      <c r="G11" s="30">
        <v>0.71666666666666667</v>
      </c>
      <c r="H11" s="30">
        <v>1</v>
      </c>
      <c r="I11" s="30">
        <v>0.9068493150684932</v>
      </c>
      <c r="K11" s="10" t="s">
        <v>25</v>
      </c>
      <c r="L11" s="11">
        <v>99</v>
      </c>
      <c r="M11" s="11">
        <v>11</v>
      </c>
      <c r="N11" s="12">
        <v>110</v>
      </c>
      <c r="O11" s="59">
        <f t="shared" si="0"/>
        <v>0.9</v>
      </c>
    </row>
    <row r="12" spans="1:16" ht="15" customHeight="1" x14ac:dyDescent="0.3">
      <c r="A12" s="17" t="s">
        <v>40</v>
      </c>
      <c r="B12" s="30">
        <v>0.9804151978065021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1</v>
      </c>
      <c r="K12" s="10" t="s">
        <v>26</v>
      </c>
      <c r="L12" s="11">
        <v>72</v>
      </c>
      <c r="M12" s="11">
        <v>14</v>
      </c>
      <c r="N12" s="12">
        <v>86</v>
      </c>
      <c r="O12" s="59">
        <f t="shared" si="0"/>
        <v>0.83720930232558144</v>
      </c>
    </row>
    <row r="13" spans="1:16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1</v>
      </c>
      <c r="K13" s="10" t="s">
        <v>27</v>
      </c>
      <c r="L13" s="11">
        <v>131</v>
      </c>
      <c r="M13" s="11">
        <v>105</v>
      </c>
      <c r="N13" s="12">
        <v>236</v>
      </c>
      <c r="O13" s="59">
        <f t="shared" si="0"/>
        <v>0.55508474576271183</v>
      </c>
    </row>
    <row r="14" spans="1:16" ht="15" customHeight="1" x14ac:dyDescent="0.3">
      <c r="A14" s="17" t="s">
        <v>42</v>
      </c>
      <c r="B14" s="30">
        <v>0.8812181746964356</v>
      </c>
      <c r="C14" s="30">
        <v>0.75</v>
      </c>
      <c r="D14" s="30">
        <v>1</v>
      </c>
      <c r="E14" s="30">
        <v>1</v>
      </c>
      <c r="F14" s="30">
        <v>1</v>
      </c>
      <c r="G14" s="30">
        <v>0.55000000000000004</v>
      </c>
      <c r="H14" s="30">
        <v>1</v>
      </c>
      <c r="I14" s="30">
        <v>0.84931506849315064</v>
      </c>
      <c r="K14" s="10" t="s">
        <v>28</v>
      </c>
      <c r="L14" s="11">
        <v>271</v>
      </c>
      <c r="M14" s="11">
        <v>146</v>
      </c>
      <c r="N14" s="12">
        <v>417</v>
      </c>
      <c r="O14" s="59">
        <f t="shared" si="0"/>
        <v>0.64988009592326135</v>
      </c>
    </row>
    <row r="15" spans="1:16" ht="15" customHeight="1" x14ac:dyDescent="0.3">
      <c r="A15" s="17" t="s">
        <v>43</v>
      </c>
      <c r="B15" s="30">
        <v>0.8812181746964356</v>
      </c>
      <c r="C15" s="30">
        <v>0.75</v>
      </c>
      <c r="D15" s="30">
        <v>1</v>
      </c>
      <c r="E15" s="30">
        <v>1</v>
      </c>
      <c r="F15" s="30">
        <v>1</v>
      </c>
      <c r="G15" s="30">
        <v>0.55000000000000004</v>
      </c>
      <c r="H15" s="30">
        <v>1</v>
      </c>
      <c r="I15" s="30">
        <v>0.84931506849315064</v>
      </c>
      <c r="K15" s="10" t="s">
        <v>29</v>
      </c>
      <c r="L15" s="11">
        <v>163</v>
      </c>
      <c r="M15" s="11">
        <v>46</v>
      </c>
      <c r="N15" s="12">
        <v>209</v>
      </c>
      <c r="O15" s="59">
        <f t="shared" si="0"/>
        <v>0.77990430622009566</v>
      </c>
    </row>
    <row r="16" spans="1:16" ht="15" customHeight="1" x14ac:dyDescent="0.3">
      <c r="A16" s="17" t="s">
        <v>44</v>
      </c>
      <c r="B16" s="30">
        <v>0.96200548374461414</v>
      </c>
      <c r="C16" s="30">
        <v>1</v>
      </c>
      <c r="D16" s="30">
        <v>1</v>
      </c>
      <c r="E16" s="30">
        <v>1</v>
      </c>
      <c r="F16" s="30">
        <v>1</v>
      </c>
      <c r="G16" s="30">
        <v>0.95833333333333337</v>
      </c>
      <c r="H16" s="30">
        <v>1</v>
      </c>
      <c r="I16" s="30">
        <v>0.98630136986301364</v>
      </c>
      <c r="K16" s="10" t="s">
        <v>30</v>
      </c>
      <c r="L16" s="11">
        <v>247</v>
      </c>
      <c r="M16" s="11">
        <v>72</v>
      </c>
      <c r="N16" s="12">
        <v>319</v>
      </c>
      <c r="O16" s="59">
        <f t="shared" si="0"/>
        <v>0.77429467084639503</v>
      </c>
    </row>
    <row r="17" spans="1:15" ht="15" customHeight="1" x14ac:dyDescent="0.3">
      <c r="A17" s="17" t="s">
        <v>45</v>
      </c>
      <c r="B17" s="30">
        <v>0.96041421856639253</v>
      </c>
      <c r="C17" s="30">
        <v>1</v>
      </c>
      <c r="D17" s="30">
        <v>1</v>
      </c>
      <c r="E17" s="30">
        <v>1</v>
      </c>
      <c r="F17" s="30">
        <v>1</v>
      </c>
      <c r="G17" s="30">
        <v>0.76666666666666672</v>
      </c>
      <c r="H17" s="30">
        <v>1</v>
      </c>
      <c r="I17" s="30">
        <v>0.92328767123287669</v>
      </c>
      <c r="K17" s="10" t="s">
        <v>31</v>
      </c>
      <c r="L17" s="11">
        <v>135</v>
      </c>
      <c r="M17" s="11">
        <v>59</v>
      </c>
      <c r="N17" s="12">
        <v>194</v>
      </c>
      <c r="O17" s="59">
        <f t="shared" si="0"/>
        <v>0.69587628865979378</v>
      </c>
    </row>
    <row r="18" spans="1:15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1</v>
      </c>
      <c r="F18" s="30">
        <v>1</v>
      </c>
      <c r="G18" s="30">
        <v>1</v>
      </c>
      <c r="H18" s="30">
        <v>1</v>
      </c>
      <c r="I18" s="30">
        <v>1</v>
      </c>
      <c r="K18" s="10" t="s">
        <v>32</v>
      </c>
      <c r="L18" s="11">
        <v>138</v>
      </c>
      <c r="M18" s="11">
        <v>28</v>
      </c>
      <c r="N18" s="12">
        <v>166</v>
      </c>
      <c r="O18" s="59">
        <f t="shared" si="0"/>
        <v>0.83132530120481929</v>
      </c>
    </row>
    <row r="19" spans="1:15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K19" s="43" t="s">
        <v>15</v>
      </c>
      <c r="L19" s="44">
        <v>1761</v>
      </c>
      <c r="M19" s="44">
        <v>672</v>
      </c>
      <c r="N19" s="44">
        <v>2433</v>
      </c>
      <c r="O19" s="59">
        <f t="shared" si="0"/>
        <v>0.72379778051787913</v>
      </c>
    </row>
    <row r="20" spans="1:15" ht="15" customHeight="1" x14ac:dyDescent="0.3">
      <c r="A20" s="17" t="s">
        <v>62</v>
      </c>
      <c r="B20" s="30">
        <v>0.9697659616137877</v>
      </c>
      <c r="C20" s="30">
        <v>1</v>
      </c>
      <c r="D20" s="30">
        <v>1</v>
      </c>
      <c r="E20" s="30">
        <v>1</v>
      </c>
      <c r="F20" s="30">
        <v>1</v>
      </c>
      <c r="G20" s="30">
        <v>0.95833333333333337</v>
      </c>
      <c r="H20" s="30">
        <v>1</v>
      </c>
      <c r="I20" s="30">
        <v>0.98630136986301364</v>
      </c>
      <c r="O20" s="37"/>
    </row>
    <row r="21" spans="1:15" ht="15" customHeight="1" x14ac:dyDescent="0.3">
      <c r="A21" s="17" t="s">
        <v>46</v>
      </c>
      <c r="B21" s="30">
        <v>0.96957011359185274</v>
      </c>
      <c r="C21" s="30">
        <v>1</v>
      </c>
      <c r="D21" s="30">
        <v>1</v>
      </c>
      <c r="E21" s="30">
        <v>1</v>
      </c>
      <c r="F21" s="30">
        <v>1</v>
      </c>
      <c r="G21" s="30">
        <v>0.95833333333333337</v>
      </c>
      <c r="H21" s="30">
        <v>1</v>
      </c>
      <c r="I21" s="30">
        <v>0.98630136986301364</v>
      </c>
      <c r="O21" s="37"/>
    </row>
    <row r="22" spans="1:15" ht="15" customHeight="1" x14ac:dyDescent="0.3">
      <c r="A22" s="17" t="s">
        <v>47</v>
      </c>
      <c r="B22" s="30">
        <v>0.96954563258911086</v>
      </c>
      <c r="C22" s="30">
        <v>1</v>
      </c>
      <c r="D22" s="30">
        <v>1</v>
      </c>
      <c r="E22" s="30">
        <v>1</v>
      </c>
      <c r="F22" s="30">
        <v>1</v>
      </c>
      <c r="G22" s="30">
        <v>0.95833333333333337</v>
      </c>
      <c r="H22" s="30">
        <v>1</v>
      </c>
      <c r="I22" s="30">
        <v>0.98630136986301364</v>
      </c>
      <c r="K22" s="6" t="s">
        <v>128</v>
      </c>
      <c r="O22" s="37"/>
    </row>
    <row r="23" spans="1:15" ht="15" customHeight="1" x14ac:dyDescent="0.3">
      <c r="A23" s="17" t="s">
        <v>48</v>
      </c>
      <c r="B23" s="30">
        <v>0.96910497453975719</v>
      </c>
      <c r="C23" s="30">
        <v>1</v>
      </c>
      <c r="D23" s="30">
        <v>1</v>
      </c>
      <c r="E23" s="30">
        <v>1</v>
      </c>
      <c r="F23" s="30">
        <v>1</v>
      </c>
      <c r="G23" s="30">
        <v>0.95833333333333337</v>
      </c>
      <c r="H23" s="30">
        <v>1</v>
      </c>
      <c r="I23" s="30">
        <v>0.98630136986301364</v>
      </c>
      <c r="K23" s="57" t="s">
        <v>19</v>
      </c>
      <c r="L23" s="8" t="s">
        <v>16</v>
      </c>
      <c r="M23" s="8" t="s">
        <v>17</v>
      </c>
      <c r="N23" s="8" t="s">
        <v>15</v>
      </c>
      <c r="O23" s="77" t="s">
        <v>18</v>
      </c>
    </row>
    <row r="24" spans="1:15" ht="15" customHeight="1" x14ac:dyDescent="0.3">
      <c r="A24" s="17" t="s">
        <v>49</v>
      </c>
      <c r="B24" s="30">
        <v>0.83783783783783783</v>
      </c>
      <c r="C24" s="30">
        <v>0.75</v>
      </c>
      <c r="D24" s="30">
        <v>1</v>
      </c>
      <c r="E24" s="30">
        <v>1</v>
      </c>
      <c r="F24" s="30">
        <v>1</v>
      </c>
      <c r="G24" s="30">
        <v>0.76666666666666672</v>
      </c>
      <c r="H24" s="30">
        <v>1</v>
      </c>
      <c r="I24" s="30">
        <v>0.92054794520547945</v>
      </c>
      <c r="K24" s="10" t="s">
        <v>21</v>
      </c>
      <c r="L24" s="11">
        <v>1</v>
      </c>
      <c r="M24" s="11">
        <v>0</v>
      </c>
      <c r="N24" s="12">
        <v>1</v>
      </c>
      <c r="O24" s="59">
        <f>IF(L24, L24/N24,0)</f>
        <v>1</v>
      </c>
    </row>
    <row r="25" spans="1:15" ht="15" customHeight="1" x14ac:dyDescent="0.3">
      <c r="A25" s="17" t="s">
        <v>50</v>
      </c>
      <c r="B25" s="30">
        <v>0.64140227183705445</v>
      </c>
      <c r="C25" s="30">
        <v>0.25</v>
      </c>
      <c r="D25" s="30">
        <v>1</v>
      </c>
      <c r="E25" s="30">
        <v>1</v>
      </c>
      <c r="F25" s="30">
        <v>1</v>
      </c>
      <c r="G25" s="30">
        <v>5.8333333333333334E-2</v>
      </c>
      <c r="H25" s="30">
        <v>1</v>
      </c>
      <c r="I25" s="30">
        <v>0.68219178082191778</v>
      </c>
      <c r="K25" s="10" t="s">
        <v>22</v>
      </c>
      <c r="L25" s="11">
        <v>0</v>
      </c>
      <c r="M25" s="11">
        <v>0</v>
      </c>
      <c r="N25" s="12">
        <v>0</v>
      </c>
      <c r="O25" s="59" t="s">
        <v>20</v>
      </c>
    </row>
    <row r="26" spans="1:15" ht="15" customHeight="1" x14ac:dyDescent="0.3">
      <c r="A26" s="17" t="s">
        <v>51</v>
      </c>
      <c r="B26" s="30">
        <v>0.63792596944770863</v>
      </c>
      <c r="C26" s="30">
        <v>0.25</v>
      </c>
      <c r="D26" s="30">
        <v>1</v>
      </c>
      <c r="E26" s="30">
        <v>1</v>
      </c>
      <c r="F26" s="30">
        <v>1</v>
      </c>
      <c r="G26" s="30">
        <v>5.8333333333333334E-2</v>
      </c>
      <c r="H26" s="30">
        <v>1</v>
      </c>
      <c r="I26" s="30">
        <v>0.68219178082191778</v>
      </c>
      <c r="K26" s="10" t="s">
        <v>23</v>
      </c>
      <c r="L26" s="11">
        <v>0</v>
      </c>
      <c r="M26" s="11">
        <v>0</v>
      </c>
      <c r="N26" s="12">
        <v>0</v>
      </c>
      <c r="O26" s="59" t="s">
        <v>20</v>
      </c>
    </row>
    <row r="27" spans="1:15" ht="15" customHeight="1" x14ac:dyDescent="0.3">
      <c r="A27" s="17" t="s">
        <v>52</v>
      </c>
      <c r="B27" s="30">
        <v>0.63792596944770863</v>
      </c>
      <c r="C27" s="30">
        <v>0.25</v>
      </c>
      <c r="D27" s="30">
        <v>1</v>
      </c>
      <c r="E27" s="30">
        <v>1</v>
      </c>
      <c r="F27" s="30">
        <v>1</v>
      </c>
      <c r="G27" s="30">
        <v>5.8333333333333334E-2</v>
      </c>
      <c r="H27" s="30">
        <v>1</v>
      </c>
      <c r="I27" s="30">
        <v>0.68219178082191778</v>
      </c>
      <c r="K27" s="10" t="s">
        <v>24</v>
      </c>
      <c r="L27" s="11">
        <v>1</v>
      </c>
      <c r="M27" s="11">
        <v>1</v>
      </c>
      <c r="N27" s="12">
        <v>2</v>
      </c>
      <c r="O27" s="59">
        <f t="shared" ref="O27:O35" si="1">IF(L27, L27/N27,0)</f>
        <v>0.5</v>
      </c>
    </row>
    <row r="28" spans="1:15" ht="15" customHeight="1" x14ac:dyDescent="0.3">
      <c r="A28" s="17" t="s">
        <v>53</v>
      </c>
      <c r="B28" s="30">
        <v>0.70703584018801413</v>
      </c>
      <c r="C28" s="30">
        <v>0.75</v>
      </c>
      <c r="D28" s="30">
        <v>1</v>
      </c>
      <c r="E28" s="30">
        <v>1</v>
      </c>
      <c r="F28" s="30">
        <v>1</v>
      </c>
      <c r="G28" s="30">
        <v>0.21666666666666667</v>
      </c>
      <c r="H28" s="30">
        <v>1</v>
      </c>
      <c r="I28" s="30">
        <v>0.73972602739726023</v>
      </c>
      <c r="K28" s="10" t="s">
        <v>25</v>
      </c>
      <c r="L28" s="11">
        <v>1</v>
      </c>
      <c r="M28" s="11">
        <v>0</v>
      </c>
      <c r="N28" s="12">
        <v>1</v>
      </c>
      <c r="O28" s="59">
        <f t="shared" si="1"/>
        <v>1</v>
      </c>
    </row>
    <row r="29" spans="1:15" ht="15" customHeight="1" x14ac:dyDescent="0.3">
      <c r="A29" s="17" t="s">
        <v>54</v>
      </c>
      <c r="B29" s="30">
        <v>0.82971014492753625</v>
      </c>
      <c r="C29" s="30">
        <v>1</v>
      </c>
      <c r="D29" s="30">
        <v>1</v>
      </c>
      <c r="E29" s="30">
        <v>1</v>
      </c>
      <c r="F29" s="30">
        <v>1</v>
      </c>
      <c r="G29" s="30">
        <v>0.875</v>
      </c>
      <c r="H29" s="30">
        <v>1</v>
      </c>
      <c r="I29" s="30">
        <v>0.95890410958904104</v>
      </c>
      <c r="K29" s="10" t="s">
        <v>26</v>
      </c>
      <c r="L29" s="11">
        <v>0</v>
      </c>
      <c r="M29" s="11">
        <v>0</v>
      </c>
      <c r="N29" s="12">
        <v>0</v>
      </c>
      <c r="O29" s="59" t="s">
        <v>20</v>
      </c>
    </row>
    <row r="30" spans="1:15" ht="15" customHeight="1" x14ac:dyDescent="0.3">
      <c r="A30" s="17" t="s">
        <v>55</v>
      </c>
      <c r="B30" s="30">
        <v>0.5764052095573835</v>
      </c>
      <c r="C30" s="30">
        <v>0.75</v>
      </c>
      <c r="D30" s="30">
        <v>0.7142857142857143</v>
      </c>
      <c r="E30" s="30">
        <v>0</v>
      </c>
      <c r="F30" s="30">
        <v>0.25</v>
      </c>
      <c r="G30" s="30">
        <v>0.4</v>
      </c>
      <c r="H30" s="30">
        <v>1</v>
      </c>
      <c r="I30" s="30">
        <v>0.72602739726027399</v>
      </c>
      <c r="K30" s="10" t="s">
        <v>27</v>
      </c>
      <c r="L30" s="11">
        <v>0</v>
      </c>
      <c r="M30" s="11">
        <v>0</v>
      </c>
      <c r="N30" s="12">
        <v>0</v>
      </c>
      <c r="O30" s="59" t="s">
        <v>20</v>
      </c>
    </row>
    <row r="31" spans="1:15" ht="15" customHeight="1" x14ac:dyDescent="0.3">
      <c r="A31" s="17" t="s">
        <v>56</v>
      </c>
      <c r="B31" s="30">
        <v>0.90853897375636505</v>
      </c>
      <c r="C31" s="30">
        <v>0.75</v>
      </c>
      <c r="D31" s="30">
        <v>1</v>
      </c>
      <c r="E31" s="30">
        <v>0.90909090909090906</v>
      </c>
      <c r="F31" s="30">
        <v>0.25</v>
      </c>
      <c r="G31" s="30">
        <v>0.8666666666666667</v>
      </c>
      <c r="H31" s="30">
        <v>1</v>
      </c>
      <c r="I31" s="30">
        <v>0.9397260273972603</v>
      </c>
      <c r="K31" s="10" t="s">
        <v>28</v>
      </c>
      <c r="L31" s="11">
        <v>1</v>
      </c>
      <c r="M31" s="11">
        <v>0</v>
      </c>
      <c r="N31" s="12">
        <v>1</v>
      </c>
      <c r="O31" s="59">
        <f t="shared" si="1"/>
        <v>1</v>
      </c>
    </row>
    <row r="32" spans="1:15" ht="15" customHeight="1" x14ac:dyDescent="0.3">
      <c r="A32" s="17" t="s">
        <v>57</v>
      </c>
      <c r="B32" s="30">
        <v>0.5495495495495496</v>
      </c>
      <c r="C32" s="30">
        <v>0.25</v>
      </c>
      <c r="D32" s="30">
        <v>0.8571428571428571</v>
      </c>
      <c r="E32" s="30">
        <v>0.5</v>
      </c>
      <c r="F32" s="30">
        <v>0.75</v>
      </c>
      <c r="G32" s="30">
        <v>0.125</v>
      </c>
      <c r="H32" s="30">
        <v>0.84134615384615385</v>
      </c>
      <c r="I32" s="30">
        <v>0.57808219178082187</v>
      </c>
      <c r="K32" s="10" t="s">
        <v>29</v>
      </c>
      <c r="L32" s="11">
        <v>1</v>
      </c>
      <c r="M32" s="11">
        <v>1</v>
      </c>
      <c r="N32" s="12">
        <v>2</v>
      </c>
      <c r="O32" s="59">
        <f t="shared" si="1"/>
        <v>0.5</v>
      </c>
    </row>
    <row r="33" spans="1:16" ht="15" customHeight="1" x14ac:dyDescent="0.3">
      <c r="A33" s="17" t="s">
        <v>58</v>
      </c>
      <c r="B33" s="30">
        <v>0.60047003525264397</v>
      </c>
      <c r="C33" s="30">
        <v>0.75</v>
      </c>
      <c r="D33" s="30">
        <v>0.8571428571428571</v>
      </c>
      <c r="E33" s="30">
        <v>0.5</v>
      </c>
      <c r="F33" s="30">
        <v>0.75</v>
      </c>
      <c r="G33" s="30">
        <v>0.25833333333333336</v>
      </c>
      <c r="H33" s="30">
        <v>0.84615384615384615</v>
      </c>
      <c r="I33" s="30">
        <v>0.63013698630136983</v>
      </c>
      <c r="K33" s="10" t="s">
        <v>30</v>
      </c>
      <c r="L33" s="11">
        <v>0</v>
      </c>
      <c r="M33" s="11">
        <v>2</v>
      </c>
      <c r="N33" s="12">
        <v>2</v>
      </c>
      <c r="O33" s="59">
        <f t="shared" si="1"/>
        <v>0</v>
      </c>
    </row>
    <row r="34" spans="1:16" ht="15" customHeight="1" x14ac:dyDescent="0.3">
      <c r="A34" s="17" t="s">
        <v>59</v>
      </c>
      <c r="B34" s="30">
        <v>0.99211711711711714</v>
      </c>
      <c r="C34" s="30">
        <v>1</v>
      </c>
      <c r="D34" s="30">
        <v>0.8571428571428571</v>
      </c>
      <c r="E34" s="30">
        <v>1</v>
      </c>
      <c r="F34" s="30">
        <v>1</v>
      </c>
      <c r="G34" s="30">
        <v>0.98333333333333328</v>
      </c>
      <c r="H34" s="30">
        <v>1</v>
      </c>
      <c r="I34" s="30">
        <v>0.99178082191780825</v>
      </c>
      <c r="K34" s="10" t="s">
        <v>31</v>
      </c>
      <c r="L34" s="11">
        <v>2</v>
      </c>
      <c r="M34" s="11">
        <v>0</v>
      </c>
      <c r="N34" s="12">
        <v>2</v>
      </c>
      <c r="O34" s="59">
        <f t="shared" si="1"/>
        <v>1</v>
      </c>
    </row>
    <row r="35" spans="1:16" ht="15" customHeight="1" x14ac:dyDescent="0.3">
      <c r="A35" s="17" t="s">
        <v>60</v>
      </c>
      <c r="B35" s="30">
        <v>0.99211711711711714</v>
      </c>
      <c r="C35" s="30">
        <v>1</v>
      </c>
      <c r="D35" s="30">
        <v>0.8571428571428571</v>
      </c>
      <c r="E35" s="30">
        <v>1</v>
      </c>
      <c r="F35" s="30">
        <v>1</v>
      </c>
      <c r="G35" s="30">
        <v>0.98333333333333328</v>
      </c>
      <c r="H35" s="30">
        <v>1</v>
      </c>
      <c r="I35" s="30">
        <v>0.99178082191780825</v>
      </c>
      <c r="K35" s="10" t="s">
        <v>32</v>
      </c>
      <c r="L35" s="11">
        <v>0</v>
      </c>
      <c r="M35" s="11">
        <v>1</v>
      </c>
      <c r="N35" s="12">
        <v>1</v>
      </c>
      <c r="O35" s="59">
        <f t="shared" si="1"/>
        <v>0</v>
      </c>
    </row>
    <row r="36" spans="1:16" ht="15" customHeight="1" x14ac:dyDescent="0.3">
      <c r="A36" s="17" t="s">
        <v>61</v>
      </c>
      <c r="B36" s="30">
        <v>0.76696533490011753</v>
      </c>
      <c r="C36" s="30">
        <v>0.75</v>
      </c>
      <c r="D36" s="30">
        <v>1</v>
      </c>
      <c r="E36" s="30">
        <v>1</v>
      </c>
      <c r="F36" s="30">
        <v>1</v>
      </c>
      <c r="G36" s="30">
        <v>0.51666666666666672</v>
      </c>
      <c r="H36" s="30">
        <v>1</v>
      </c>
      <c r="I36" s="30">
        <v>0.83835616438356164</v>
      </c>
      <c r="K36" s="13" t="s">
        <v>15</v>
      </c>
      <c r="L36" s="12">
        <v>7</v>
      </c>
      <c r="M36" s="12">
        <v>5</v>
      </c>
      <c r="N36" s="12">
        <v>12</v>
      </c>
      <c r="O36" s="59">
        <f>IF(L36, L36/N36,0)</f>
        <v>0.58333333333333337</v>
      </c>
    </row>
    <row r="38" spans="1:16" ht="18" x14ac:dyDescent="0.3">
      <c r="A38" s="15" t="s">
        <v>116</v>
      </c>
    </row>
    <row r="39" spans="1:16" ht="27.6" x14ac:dyDescent="0.3">
      <c r="A39" s="3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</row>
    <row r="40" spans="1:16" x14ac:dyDescent="0.3">
      <c r="A40" s="24" t="s">
        <v>65</v>
      </c>
      <c r="B40" s="18">
        <v>0</v>
      </c>
      <c r="C40" s="18">
        <v>0</v>
      </c>
      <c r="D40" s="18">
        <v>2</v>
      </c>
      <c r="E40" s="18">
        <v>0</v>
      </c>
      <c r="F40" s="18">
        <v>2</v>
      </c>
    </row>
    <row r="41" spans="1:16" x14ac:dyDescent="0.3">
      <c r="A41" s="24" t="s">
        <v>66</v>
      </c>
      <c r="B41" s="18">
        <v>0</v>
      </c>
      <c r="C41" s="18">
        <v>0</v>
      </c>
      <c r="D41" s="18">
        <v>1</v>
      </c>
      <c r="E41" s="18">
        <v>3</v>
      </c>
      <c r="F41" s="18">
        <v>4</v>
      </c>
      <c r="K41" s="41"/>
      <c r="L41" s="42"/>
      <c r="M41" s="41"/>
      <c r="N41" s="42"/>
      <c r="O41" s="41"/>
      <c r="P41" s="41"/>
    </row>
    <row r="42" spans="1:16" x14ac:dyDescent="0.3">
      <c r="A42" s="24" t="s">
        <v>0</v>
      </c>
      <c r="B42" s="18">
        <v>0</v>
      </c>
      <c r="C42" s="18">
        <v>0</v>
      </c>
      <c r="D42" s="18">
        <v>6</v>
      </c>
      <c r="E42" s="18">
        <v>1</v>
      </c>
      <c r="F42" s="18">
        <v>7</v>
      </c>
      <c r="K42" s="41"/>
      <c r="L42" s="42"/>
      <c r="M42" s="41"/>
      <c r="N42" s="42"/>
      <c r="O42" s="41"/>
      <c r="P42" s="41"/>
    </row>
    <row r="43" spans="1:16" x14ac:dyDescent="0.3">
      <c r="A43" s="24" t="s">
        <v>67</v>
      </c>
      <c r="B43" s="18">
        <v>0</v>
      </c>
      <c r="C43" s="18">
        <v>0</v>
      </c>
      <c r="D43" s="18">
        <v>1</v>
      </c>
      <c r="E43" s="18">
        <v>3</v>
      </c>
      <c r="F43" s="18">
        <v>4</v>
      </c>
      <c r="K43" s="41"/>
      <c r="L43" s="42"/>
      <c r="M43" s="41"/>
      <c r="N43" s="42"/>
      <c r="O43" s="41"/>
      <c r="P43" s="41"/>
    </row>
    <row r="44" spans="1:16" x14ac:dyDescent="0.3">
      <c r="A44" s="24" t="s">
        <v>76</v>
      </c>
      <c r="B44" s="18">
        <v>0</v>
      </c>
      <c r="C44" s="18">
        <v>0</v>
      </c>
      <c r="D44" s="18">
        <v>80</v>
      </c>
      <c r="E44" s="18">
        <v>3</v>
      </c>
      <c r="F44" s="18">
        <v>83</v>
      </c>
      <c r="K44" s="41"/>
      <c r="L44" s="42"/>
      <c r="M44" s="41"/>
      <c r="N44" s="42"/>
      <c r="O44" s="41"/>
      <c r="P44" s="41"/>
    </row>
    <row r="45" spans="1:16" x14ac:dyDescent="0.3">
      <c r="A45" s="24" t="s">
        <v>8</v>
      </c>
      <c r="B45" s="18">
        <v>3</v>
      </c>
      <c r="C45" s="18">
        <v>3</v>
      </c>
      <c r="D45" s="18">
        <v>42</v>
      </c>
      <c r="E45" s="18">
        <v>15</v>
      </c>
      <c r="F45" s="18">
        <v>63</v>
      </c>
      <c r="K45" s="41"/>
      <c r="L45" s="42"/>
      <c r="M45" s="41"/>
      <c r="N45" s="42"/>
      <c r="O45" s="41"/>
      <c r="P45" s="41"/>
    </row>
    <row r="46" spans="1:16" x14ac:dyDescent="0.3">
      <c r="A46" s="24" t="s">
        <v>6</v>
      </c>
      <c r="B46" s="18">
        <v>1</v>
      </c>
      <c r="C46" s="18">
        <v>0</v>
      </c>
      <c r="D46" s="18">
        <v>18</v>
      </c>
      <c r="E46" s="18">
        <v>8</v>
      </c>
      <c r="F46" s="18">
        <v>27</v>
      </c>
      <c r="K46" s="41"/>
      <c r="L46" s="42"/>
      <c r="M46" s="41"/>
      <c r="N46" s="42"/>
      <c r="O46" s="41"/>
      <c r="P46" s="41"/>
    </row>
    <row r="47" spans="1:16" x14ac:dyDescent="0.3">
      <c r="A47" s="24" t="s">
        <v>2</v>
      </c>
      <c r="B47" s="18">
        <v>0</v>
      </c>
      <c r="C47" s="18">
        <v>0</v>
      </c>
      <c r="D47" s="18">
        <v>2</v>
      </c>
      <c r="E47" s="18">
        <v>0</v>
      </c>
      <c r="F47" s="18">
        <v>2</v>
      </c>
      <c r="K47" s="41"/>
      <c r="L47" s="42"/>
      <c r="M47" s="41"/>
      <c r="N47" s="42"/>
      <c r="O47" s="41"/>
      <c r="P47" s="41"/>
    </row>
    <row r="48" spans="1:16" x14ac:dyDescent="0.3">
      <c r="A48" s="24" t="s">
        <v>9</v>
      </c>
      <c r="B48" s="18">
        <v>0</v>
      </c>
      <c r="C48" s="18">
        <v>0</v>
      </c>
      <c r="D48" s="18">
        <v>0</v>
      </c>
      <c r="E48" s="18">
        <v>1</v>
      </c>
      <c r="F48" s="18">
        <v>1</v>
      </c>
      <c r="K48" s="41"/>
      <c r="L48" s="42"/>
      <c r="M48" s="41"/>
      <c r="N48" s="42"/>
      <c r="O48" s="41"/>
      <c r="P48" s="41"/>
    </row>
    <row r="49" spans="1:16" x14ac:dyDescent="0.3">
      <c r="A49" s="24" t="s">
        <v>77</v>
      </c>
      <c r="B49" s="18">
        <v>0</v>
      </c>
      <c r="C49" s="18">
        <v>0</v>
      </c>
      <c r="D49" s="18">
        <v>17</v>
      </c>
      <c r="E49" s="18">
        <v>5</v>
      </c>
      <c r="F49" s="18">
        <v>22</v>
      </c>
      <c r="K49" s="41"/>
      <c r="L49" s="42"/>
      <c r="M49" s="41"/>
      <c r="N49" s="42"/>
      <c r="O49" s="41"/>
      <c r="P49" s="41"/>
    </row>
    <row r="50" spans="1:16" x14ac:dyDescent="0.3">
      <c r="A50" s="24" t="s">
        <v>68</v>
      </c>
      <c r="B50" s="18">
        <v>6</v>
      </c>
      <c r="C50" s="18">
        <v>0</v>
      </c>
      <c r="D50" s="18">
        <v>326</v>
      </c>
      <c r="E50" s="18">
        <v>49</v>
      </c>
      <c r="F50" s="18">
        <v>381</v>
      </c>
      <c r="K50" s="41"/>
      <c r="L50" s="42"/>
      <c r="M50" s="41"/>
      <c r="N50" s="42"/>
      <c r="O50" s="41"/>
      <c r="P50" s="41"/>
    </row>
    <row r="51" spans="1:16" x14ac:dyDescent="0.3">
      <c r="A51" s="24" t="s">
        <v>79</v>
      </c>
      <c r="B51" s="18">
        <v>0</v>
      </c>
      <c r="C51" s="18">
        <v>0</v>
      </c>
      <c r="D51" s="18">
        <v>1</v>
      </c>
      <c r="E51" s="18">
        <v>0</v>
      </c>
      <c r="F51" s="18">
        <v>1</v>
      </c>
      <c r="K51" s="41"/>
      <c r="L51" s="42"/>
      <c r="M51" s="41"/>
      <c r="N51" s="42"/>
      <c r="O51" s="41"/>
      <c r="P51" s="41"/>
    </row>
    <row r="52" spans="1:16" x14ac:dyDescent="0.3">
      <c r="A52" s="24" t="s">
        <v>74</v>
      </c>
      <c r="B52" s="18">
        <v>18</v>
      </c>
      <c r="C52" s="18">
        <v>0</v>
      </c>
      <c r="D52" s="18">
        <v>174</v>
      </c>
      <c r="E52" s="18">
        <v>16</v>
      </c>
      <c r="F52" s="18">
        <v>208</v>
      </c>
      <c r="K52" s="41"/>
      <c r="L52" s="42"/>
      <c r="M52" s="41"/>
      <c r="N52" s="42"/>
      <c r="O52" s="41"/>
      <c r="P52" s="41"/>
    </row>
    <row r="53" spans="1:16" ht="18" x14ac:dyDescent="0.3">
      <c r="A53" s="64" t="s">
        <v>73</v>
      </c>
      <c r="B53" s="65">
        <v>28</v>
      </c>
      <c r="C53" s="65">
        <v>3</v>
      </c>
      <c r="D53" s="65">
        <v>670</v>
      </c>
      <c r="E53" s="65">
        <v>104</v>
      </c>
      <c r="F53" s="65">
        <v>805</v>
      </c>
      <c r="K53" s="41"/>
      <c r="L53" s="42"/>
      <c r="M53" s="41"/>
      <c r="N53" s="42"/>
      <c r="O53" s="41"/>
      <c r="P53" s="41"/>
    </row>
    <row r="54" spans="1:16" x14ac:dyDescent="0.3">
      <c r="K54" s="41"/>
      <c r="L54" s="42"/>
      <c r="M54" s="41"/>
      <c r="N54" s="42"/>
      <c r="O54" s="41"/>
      <c r="P54" s="41"/>
    </row>
    <row r="55" spans="1:16" x14ac:dyDescent="0.3">
      <c r="K55" s="41"/>
      <c r="L55" s="42"/>
      <c r="M55" s="41"/>
      <c r="N55" s="42"/>
      <c r="O55" s="41"/>
      <c r="P55" s="41"/>
    </row>
    <row r="56" spans="1:16" x14ac:dyDescent="0.3">
      <c r="A56" s="48" t="s">
        <v>117</v>
      </c>
      <c r="K56" s="41"/>
      <c r="L56" s="42"/>
      <c r="M56" s="41"/>
      <c r="N56" s="42"/>
      <c r="O56" s="41"/>
      <c r="P56" s="41"/>
    </row>
    <row r="57" spans="1:16" x14ac:dyDescent="0.3">
      <c r="A57" s="48" t="s">
        <v>119</v>
      </c>
      <c r="K57" s="41"/>
      <c r="L57" s="42"/>
      <c r="M57" s="41"/>
      <c r="N57" s="41"/>
      <c r="O57" s="41"/>
      <c r="P57" s="41"/>
    </row>
    <row r="58" spans="1:16" x14ac:dyDescent="0.3">
      <c r="K58" s="41"/>
      <c r="L58" s="42"/>
      <c r="M58" s="41"/>
      <c r="N58" s="41"/>
      <c r="O58" s="41"/>
      <c r="P58" s="41"/>
    </row>
    <row r="59" spans="1:16" x14ac:dyDescent="0.3">
      <c r="K59" s="41"/>
      <c r="L59" s="42"/>
      <c r="M59" s="41"/>
      <c r="N59" s="41"/>
      <c r="O59" s="41"/>
      <c r="P59" s="41"/>
    </row>
    <row r="60" spans="1:16" x14ac:dyDescent="0.3">
      <c r="K60" s="41"/>
      <c r="L60" s="41"/>
      <c r="M60" s="41"/>
      <c r="N60" s="41"/>
      <c r="O60" s="41"/>
      <c r="P60" s="41"/>
    </row>
    <row r="61" spans="1:16" x14ac:dyDescent="0.3">
      <c r="K61" s="41"/>
      <c r="L61" s="41"/>
      <c r="M61" s="41"/>
      <c r="N61" s="41"/>
      <c r="O61" s="41"/>
      <c r="P61" s="41"/>
    </row>
    <row r="62" spans="1:16" x14ac:dyDescent="0.3">
      <c r="K62" s="41"/>
      <c r="L62" s="41"/>
      <c r="M62" s="41"/>
      <c r="N62" s="41"/>
      <c r="O62" s="41"/>
      <c r="P62" s="41"/>
    </row>
    <row r="63" spans="1:16" x14ac:dyDescent="0.3">
      <c r="K63" s="41"/>
      <c r="L63" s="41"/>
      <c r="M63" s="41"/>
      <c r="N63" s="41"/>
      <c r="O63" s="41"/>
      <c r="P63" s="41"/>
    </row>
    <row r="64" spans="1:16" x14ac:dyDescent="0.3">
      <c r="K64" s="41"/>
      <c r="L64" s="41"/>
      <c r="M64" s="41"/>
      <c r="N64" s="41"/>
      <c r="O64" s="41"/>
      <c r="P64" s="41"/>
    </row>
  </sheetData>
  <conditionalFormatting sqref="O24:O36">
    <cfRule type="cellIs" dxfId="233" priority="31" operator="lessThan">
      <formula>0.8</formula>
    </cfRule>
    <cfRule type="cellIs" dxfId="232" priority="32" stopIfTrue="1" operator="between">
      <formula>0.99999</formula>
      <formula>0.8</formula>
    </cfRule>
    <cfRule type="cellIs" dxfId="231" priority="33" operator="equal">
      <formula>1</formula>
    </cfRule>
  </conditionalFormatting>
  <conditionalFormatting sqref="O29">
    <cfRule type="cellIs" dxfId="230" priority="28" operator="lessThan">
      <formula>0.8</formula>
    </cfRule>
    <cfRule type="cellIs" dxfId="229" priority="29" stopIfTrue="1" operator="between">
      <formula>0.99999</formula>
      <formula>0.8</formula>
    </cfRule>
    <cfRule type="cellIs" dxfId="228" priority="30" operator="equal">
      <formula>1</formula>
    </cfRule>
  </conditionalFormatting>
  <conditionalFormatting sqref="O36">
    <cfRule type="cellIs" dxfId="227" priority="25" operator="lessThan">
      <formula>0.8</formula>
    </cfRule>
    <cfRule type="cellIs" dxfId="226" priority="26" stopIfTrue="1" operator="between">
      <formula>0.99999</formula>
      <formula>0.8</formula>
    </cfRule>
    <cfRule type="cellIs" dxfId="225" priority="27" operator="equal">
      <formula>1</formula>
    </cfRule>
  </conditionalFormatting>
  <conditionalFormatting sqref="B8:I36">
    <cfRule type="cellIs" dxfId="224" priority="19" operator="lessThan">
      <formula>0.9</formula>
    </cfRule>
    <cfRule type="cellIs" dxfId="223" priority="20" operator="between">
      <formula>0.9999999999</formula>
      <formula>0.9</formula>
    </cfRule>
    <cfRule type="cellIs" dxfId="222" priority="21" operator="equal">
      <formula>1</formula>
    </cfRule>
  </conditionalFormatting>
  <conditionalFormatting sqref="O7:O19">
    <cfRule type="cellIs" dxfId="221" priority="1" operator="lessThan">
      <formula>0.9</formula>
    </cfRule>
    <cfRule type="cellIs" dxfId="220" priority="2" operator="between">
      <formula>0.9999999999</formula>
      <formula>0.9</formula>
    </cfRule>
    <cfRule type="cellIs" dxfId="219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O64"/>
  <sheetViews>
    <sheetView showGridLines="0" topLeftCell="A16" zoomScale="80" zoomScaleNormal="80" workbookViewId="0">
      <selection sqref="A1:V1048576"/>
    </sheetView>
  </sheetViews>
  <sheetFormatPr baseColWidth="10" defaultColWidth="11.44140625" defaultRowHeight="17.399999999999999" x14ac:dyDescent="0.3"/>
  <cols>
    <col min="1" max="1" width="28.44140625" style="14" customWidth="1"/>
    <col min="2" max="2" width="14.21875" style="14" customWidth="1"/>
    <col min="3" max="8" width="13.6640625" style="14" customWidth="1"/>
    <col min="9" max="9" width="8.33203125" style="14" customWidth="1"/>
    <col min="10" max="13" width="15" style="14" customWidth="1"/>
    <col min="14" max="14" width="16.88671875" style="14" customWidth="1"/>
    <col min="15" max="15" width="16.88671875" style="41" customWidth="1"/>
    <col min="16" max="16384" width="11.44140625" style="14"/>
  </cols>
  <sheetData>
    <row r="1" spans="1:15" ht="18" x14ac:dyDescent="0.3">
      <c r="A1" s="67" t="s">
        <v>120</v>
      </c>
    </row>
    <row r="3" spans="1:15" ht="19.8" x14ac:dyDescent="0.3">
      <c r="A3" s="47" t="s">
        <v>130</v>
      </c>
      <c r="B3" s="46"/>
      <c r="C3" s="46"/>
      <c r="D3" s="46"/>
      <c r="E3" s="46"/>
      <c r="F3" s="46"/>
      <c r="G3" s="46"/>
      <c r="H3" s="46"/>
      <c r="J3" s="45" t="s">
        <v>118</v>
      </c>
      <c r="K3" s="66"/>
      <c r="L3" s="66"/>
      <c r="M3" s="66"/>
      <c r="N3" s="66"/>
      <c r="O3" s="50"/>
    </row>
    <row r="4" spans="1:15" ht="10.199999999999999" customHeight="1" x14ac:dyDescent="0.35">
      <c r="A4" s="16"/>
      <c r="C4" s="29"/>
      <c r="D4" s="21"/>
      <c r="E4" s="21"/>
      <c r="F4" s="21"/>
      <c r="G4" s="6"/>
      <c r="H4" s="21"/>
      <c r="I4" s="28"/>
    </row>
    <row r="5" spans="1:15" s="2" customFormat="1" ht="15.75" customHeight="1" x14ac:dyDescent="0.3">
      <c r="A5" s="1"/>
      <c r="B5" s="14"/>
      <c r="C5" s="35" t="s">
        <v>89</v>
      </c>
      <c r="D5" s="35"/>
      <c r="E5" s="35"/>
      <c r="F5" s="35"/>
      <c r="G5" s="35"/>
      <c r="H5" s="36"/>
      <c r="J5" s="6" t="s">
        <v>126</v>
      </c>
      <c r="K5" s="14"/>
      <c r="L5" s="14"/>
      <c r="M5" s="14"/>
      <c r="N5" s="14"/>
      <c r="O5" s="41"/>
    </row>
    <row r="6" spans="1:15" s="6" customFormat="1" ht="26.25" customHeight="1" x14ac:dyDescent="0.3">
      <c r="A6" s="31" t="s">
        <v>13</v>
      </c>
      <c r="B6" s="32" t="s">
        <v>7</v>
      </c>
      <c r="C6" s="22" t="s">
        <v>66</v>
      </c>
      <c r="D6" s="22" t="s">
        <v>0</v>
      </c>
      <c r="E6" s="22" t="s">
        <v>83</v>
      </c>
      <c r="F6" s="22" t="s">
        <v>81</v>
      </c>
      <c r="G6" s="22" t="s">
        <v>74</v>
      </c>
      <c r="H6" s="33" t="s">
        <v>15</v>
      </c>
      <c r="J6" s="57" t="s">
        <v>19</v>
      </c>
      <c r="K6" s="8" t="s">
        <v>16</v>
      </c>
      <c r="L6" s="8" t="s">
        <v>17</v>
      </c>
      <c r="M6" s="8" t="s">
        <v>15</v>
      </c>
      <c r="N6" s="79" t="s">
        <v>18</v>
      </c>
      <c r="O6" s="41"/>
    </row>
    <row r="7" spans="1:15" s="6" customFormat="1" ht="16.5" customHeight="1" x14ac:dyDescent="0.3">
      <c r="A7" s="4" t="s">
        <v>33</v>
      </c>
      <c r="B7" s="5">
        <v>40848</v>
      </c>
      <c r="C7" s="5">
        <v>4</v>
      </c>
      <c r="D7" s="5">
        <v>3</v>
      </c>
      <c r="E7" s="5">
        <v>2</v>
      </c>
      <c r="F7" s="5">
        <v>30</v>
      </c>
      <c r="G7" s="5">
        <v>21</v>
      </c>
      <c r="H7" s="5">
        <v>60</v>
      </c>
      <c r="J7" s="10" t="s">
        <v>21</v>
      </c>
      <c r="K7" s="11">
        <v>95</v>
      </c>
      <c r="L7" s="11">
        <v>19</v>
      </c>
      <c r="M7" s="12">
        <v>114</v>
      </c>
      <c r="N7" s="59">
        <f t="shared" ref="N7:N19" si="0">K7/M7</f>
        <v>0.83333333333333337</v>
      </c>
      <c r="O7" s="41"/>
    </row>
    <row r="8" spans="1:15" ht="15" customHeight="1" x14ac:dyDescent="0.3">
      <c r="A8" s="17" t="s">
        <v>36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J8" s="10" t="s">
        <v>22</v>
      </c>
      <c r="K8" s="11">
        <v>143</v>
      </c>
      <c r="L8" s="11">
        <v>49</v>
      </c>
      <c r="M8" s="12">
        <v>192</v>
      </c>
      <c r="N8" s="59">
        <f t="shared" si="0"/>
        <v>0.74479166666666663</v>
      </c>
    </row>
    <row r="9" spans="1:15" ht="15" customHeight="1" x14ac:dyDescent="0.3">
      <c r="A9" s="17" t="s">
        <v>37</v>
      </c>
      <c r="B9" s="30">
        <v>0.99977967097532316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J9" s="10" t="s">
        <v>23</v>
      </c>
      <c r="K9" s="11">
        <v>65</v>
      </c>
      <c r="L9" s="11">
        <v>24</v>
      </c>
      <c r="M9" s="12">
        <v>89</v>
      </c>
      <c r="N9" s="59">
        <f t="shared" si="0"/>
        <v>0.7303370786516854</v>
      </c>
    </row>
    <row r="10" spans="1:15" ht="15" customHeight="1" x14ac:dyDescent="0.3">
      <c r="A10" s="17" t="s">
        <v>38</v>
      </c>
      <c r="B10" s="30">
        <v>0.91524676850763809</v>
      </c>
      <c r="C10" s="30">
        <v>0.25</v>
      </c>
      <c r="D10" s="30">
        <v>0</v>
      </c>
      <c r="E10" s="30">
        <v>1</v>
      </c>
      <c r="F10" s="30">
        <v>0.8666666666666667</v>
      </c>
      <c r="G10" s="30">
        <v>1</v>
      </c>
      <c r="H10" s="30">
        <v>0.83333333333333337</v>
      </c>
      <c r="J10" s="10" t="s">
        <v>24</v>
      </c>
      <c r="K10" s="11">
        <v>202</v>
      </c>
      <c r="L10" s="11">
        <v>99</v>
      </c>
      <c r="M10" s="12">
        <v>301</v>
      </c>
      <c r="N10" s="59">
        <f t="shared" si="0"/>
        <v>0.67109634551495012</v>
      </c>
    </row>
    <row r="11" spans="1:15" ht="15" customHeight="1" x14ac:dyDescent="0.3">
      <c r="A11" s="17" t="s">
        <v>39</v>
      </c>
      <c r="B11" s="30">
        <v>0.91524676850763809</v>
      </c>
      <c r="C11" s="30">
        <v>0.25</v>
      </c>
      <c r="D11" s="30">
        <v>0</v>
      </c>
      <c r="E11" s="30">
        <v>1</v>
      </c>
      <c r="F11" s="30">
        <v>0.8666666666666667</v>
      </c>
      <c r="G11" s="30">
        <v>1</v>
      </c>
      <c r="H11" s="30">
        <v>0.83333333333333337</v>
      </c>
      <c r="J11" s="10" t="s">
        <v>25</v>
      </c>
      <c r="K11" s="11">
        <v>99</v>
      </c>
      <c r="L11" s="11">
        <v>11</v>
      </c>
      <c r="M11" s="12">
        <v>110</v>
      </c>
      <c r="N11" s="59">
        <f t="shared" si="0"/>
        <v>0.9</v>
      </c>
    </row>
    <row r="12" spans="1:15" ht="15" customHeight="1" x14ac:dyDescent="0.3">
      <c r="A12" s="17" t="s">
        <v>40</v>
      </c>
      <c r="B12" s="30">
        <v>0.9804151978065021</v>
      </c>
      <c r="C12" s="30">
        <v>1</v>
      </c>
      <c r="D12" s="30">
        <v>0.33333333333333331</v>
      </c>
      <c r="E12" s="30">
        <v>1</v>
      </c>
      <c r="F12" s="30">
        <v>0.8666666666666667</v>
      </c>
      <c r="G12" s="30">
        <v>1</v>
      </c>
      <c r="H12" s="30">
        <v>0.9</v>
      </c>
      <c r="J12" s="10" t="s">
        <v>26</v>
      </c>
      <c r="K12" s="11">
        <v>72</v>
      </c>
      <c r="L12" s="11">
        <v>14</v>
      </c>
      <c r="M12" s="12">
        <v>86</v>
      </c>
      <c r="N12" s="59">
        <f t="shared" si="0"/>
        <v>0.83720930232558144</v>
      </c>
    </row>
    <row r="13" spans="1:15" ht="15" customHeight="1" x14ac:dyDescent="0.3">
      <c r="A13" s="17" t="s">
        <v>41</v>
      </c>
      <c r="B13" s="30">
        <v>0.99970622796709752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J13" s="10" t="s">
        <v>27</v>
      </c>
      <c r="K13" s="11">
        <v>131</v>
      </c>
      <c r="L13" s="11">
        <v>105</v>
      </c>
      <c r="M13" s="12">
        <v>236</v>
      </c>
      <c r="N13" s="59">
        <f t="shared" si="0"/>
        <v>0.55508474576271183</v>
      </c>
    </row>
    <row r="14" spans="1:15" ht="15" customHeight="1" x14ac:dyDescent="0.3">
      <c r="A14" s="17" t="s">
        <v>42</v>
      </c>
      <c r="B14" s="30">
        <v>0.8812181746964356</v>
      </c>
      <c r="C14" s="30">
        <v>0</v>
      </c>
      <c r="D14" s="30">
        <v>0</v>
      </c>
      <c r="E14" s="30">
        <v>0.5</v>
      </c>
      <c r="F14" s="30">
        <v>0.8</v>
      </c>
      <c r="G14" s="30">
        <v>1</v>
      </c>
      <c r="H14" s="30">
        <v>0.76666666666666672</v>
      </c>
      <c r="J14" s="10" t="s">
        <v>28</v>
      </c>
      <c r="K14" s="11">
        <v>271</v>
      </c>
      <c r="L14" s="11">
        <v>146</v>
      </c>
      <c r="M14" s="12">
        <v>417</v>
      </c>
      <c r="N14" s="59">
        <f t="shared" si="0"/>
        <v>0.64988009592326135</v>
      </c>
    </row>
    <row r="15" spans="1:15" ht="15" customHeight="1" x14ac:dyDescent="0.3">
      <c r="A15" s="17" t="s">
        <v>43</v>
      </c>
      <c r="B15" s="30">
        <v>0.8812181746964356</v>
      </c>
      <c r="C15" s="30">
        <v>0</v>
      </c>
      <c r="D15" s="30">
        <v>0</v>
      </c>
      <c r="E15" s="30">
        <v>0.5</v>
      </c>
      <c r="F15" s="30">
        <v>0.8</v>
      </c>
      <c r="G15" s="30">
        <v>1</v>
      </c>
      <c r="H15" s="30">
        <v>0.76666666666666672</v>
      </c>
      <c r="J15" s="10" t="s">
        <v>29</v>
      </c>
      <c r="K15" s="11">
        <v>163</v>
      </c>
      <c r="L15" s="11">
        <v>46</v>
      </c>
      <c r="M15" s="12">
        <v>209</v>
      </c>
      <c r="N15" s="59">
        <f t="shared" si="0"/>
        <v>0.77990430622009566</v>
      </c>
    </row>
    <row r="16" spans="1:15" ht="15" customHeight="1" x14ac:dyDescent="0.3">
      <c r="A16" s="17" t="s">
        <v>44</v>
      </c>
      <c r="B16" s="30">
        <v>0.96200548374461414</v>
      </c>
      <c r="C16" s="30">
        <v>1</v>
      </c>
      <c r="D16" s="30">
        <v>0.33333333333333331</v>
      </c>
      <c r="E16" s="30">
        <v>1</v>
      </c>
      <c r="F16" s="30">
        <v>1</v>
      </c>
      <c r="G16" s="30">
        <v>1</v>
      </c>
      <c r="H16" s="30">
        <v>0.96666666666666667</v>
      </c>
      <c r="J16" s="10" t="s">
        <v>30</v>
      </c>
      <c r="K16" s="11">
        <v>247</v>
      </c>
      <c r="L16" s="11">
        <v>72</v>
      </c>
      <c r="M16" s="12">
        <v>319</v>
      </c>
      <c r="N16" s="59">
        <f t="shared" si="0"/>
        <v>0.77429467084639503</v>
      </c>
    </row>
    <row r="17" spans="1:14" ht="15" customHeight="1" x14ac:dyDescent="0.3">
      <c r="A17" s="17" t="s">
        <v>45</v>
      </c>
      <c r="B17" s="30">
        <v>0.96041421856639253</v>
      </c>
      <c r="C17" s="30">
        <v>1</v>
      </c>
      <c r="D17" s="30">
        <v>0.33333333333333331</v>
      </c>
      <c r="E17" s="30">
        <v>1</v>
      </c>
      <c r="F17" s="30">
        <v>1</v>
      </c>
      <c r="G17" s="30">
        <v>1</v>
      </c>
      <c r="H17" s="30">
        <v>0.96666666666666667</v>
      </c>
      <c r="J17" s="10" t="s">
        <v>31</v>
      </c>
      <c r="K17" s="11">
        <v>135</v>
      </c>
      <c r="L17" s="11">
        <v>59</v>
      </c>
      <c r="M17" s="12">
        <v>194</v>
      </c>
      <c r="N17" s="59">
        <f t="shared" si="0"/>
        <v>0.69587628865979378</v>
      </c>
    </row>
    <row r="18" spans="1:14" ht="15" customHeight="1" x14ac:dyDescent="0.3">
      <c r="A18" s="17" t="s">
        <v>64</v>
      </c>
      <c r="B18" s="30">
        <v>0.97882393262828049</v>
      </c>
      <c r="C18" s="30">
        <v>1</v>
      </c>
      <c r="D18" s="30">
        <v>1</v>
      </c>
      <c r="E18" s="30">
        <v>0</v>
      </c>
      <c r="F18" s="30">
        <v>0.96666666666666667</v>
      </c>
      <c r="G18" s="30">
        <v>0.95238095238095233</v>
      </c>
      <c r="H18" s="30">
        <v>0.93333333333333335</v>
      </c>
      <c r="J18" s="10" t="s">
        <v>32</v>
      </c>
      <c r="K18" s="11">
        <v>138</v>
      </c>
      <c r="L18" s="11">
        <v>28</v>
      </c>
      <c r="M18" s="12">
        <v>166</v>
      </c>
      <c r="N18" s="59">
        <f t="shared" si="0"/>
        <v>0.83132530120481929</v>
      </c>
    </row>
    <row r="19" spans="1:14" ht="15" customHeight="1" x14ac:dyDescent="0.3">
      <c r="A19" s="17" t="s">
        <v>63</v>
      </c>
      <c r="B19" s="30">
        <v>0.99995103799451623</v>
      </c>
      <c r="C19" s="30">
        <v>1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J19" s="43" t="s">
        <v>15</v>
      </c>
      <c r="K19" s="44">
        <v>1761</v>
      </c>
      <c r="L19" s="44">
        <v>672</v>
      </c>
      <c r="M19" s="44">
        <v>2433</v>
      </c>
      <c r="N19" s="59">
        <f t="shared" si="0"/>
        <v>0.72379778051787913</v>
      </c>
    </row>
    <row r="20" spans="1:14" ht="15" customHeight="1" x14ac:dyDescent="0.3">
      <c r="A20" s="17" t="s">
        <v>62</v>
      </c>
      <c r="B20" s="30">
        <v>0.9697659616137877</v>
      </c>
      <c r="C20" s="30">
        <v>1</v>
      </c>
      <c r="D20" s="30">
        <v>0.33333333333333331</v>
      </c>
      <c r="E20" s="30">
        <v>0.5</v>
      </c>
      <c r="F20" s="30">
        <v>1</v>
      </c>
      <c r="G20" s="30">
        <v>1</v>
      </c>
      <c r="H20" s="30">
        <v>0.95</v>
      </c>
      <c r="N20" s="37"/>
    </row>
    <row r="21" spans="1:14" ht="15" customHeight="1" x14ac:dyDescent="0.3">
      <c r="A21" s="17" t="s">
        <v>46</v>
      </c>
      <c r="B21" s="30">
        <v>0.96957011359185274</v>
      </c>
      <c r="C21" s="30">
        <v>1</v>
      </c>
      <c r="D21" s="30">
        <v>0.33333333333333331</v>
      </c>
      <c r="E21" s="30">
        <v>0.5</v>
      </c>
      <c r="F21" s="30">
        <v>1</v>
      </c>
      <c r="G21" s="30">
        <v>1</v>
      </c>
      <c r="H21" s="30">
        <v>0.95</v>
      </c>
      <c r="N21" s="37"/>
    </row>
    <row r="22" spans="1:14" ht="15" customHeight="1" x14ac:dyDescent="0.3">
      <c r="A22" s="17" t="s">
        <v>47</v>
      </c>
      <c r="B22" s="30">
        <v>0.96954563258911086</v>
      </c>
      <c r="C22" s="30">
        <v>1</v>
      </c>
      <c r="D22" s="30">
        <v>0.33333333333333331</v>
      </c>
      <c r="E22" s="30">
        <v>0.5</v>
      </c>
      <c r="F22" s="30">
        <v>1</v>
      </c>
      <c r="G22" s="30">
        <v>1</v>
      </c>
      <c r="H22" s="30">
        <v>0.95</v>
      </c>
      <c r="J22" s="6" t="s">
        <v>131</v>
      </c>
      <c r="N22" s="37"/>
    </row>
    <row r="23" spans="1:14" ht="15" customHeight="1" x14ac:dyDescent="0.3">
      <c r="A23" s="17" t="s">
        <v>48</v>
      </c>
      <c r="B23" s="30">
        <v>0.96910497453975719</v>
      </c>
      <c r="C23" s="30">
        <v>1</v>
      </c>
      <c r="D23" s="30">
        <v>0.33333333333333331</v>
      </c>
      <c r="E23" s="30">
        <v>0.5</v>
      </c>
      <c r="F23" s="30">
        <v>1</v>
      </c>
      <c r="G23" s="30">
        <v>1</v>
      </c>
      <c r="H23" s="30">
        <v>0.95</v>
      </c>
      <c r="J23" s="57" t="s">
        <v>19</v>
      </c>
      <c r="K23" s="8" t="s">
        <v>16</v>
      </c>
      <c r="L23" s="8" t="s">
        <v>17</v>
      </c>
      <c r="M23" s="8" t="s">
        <v>15</v>
      </c>
      <c r="N23" s="79" t="s">
        <v>18</v>
      </c>
    </row>
    <row r="24" spans="1:14" ht="15" customHeight="1" x14ac:dyDescent="0.3">
      <c r="A24" s="17" t="s">
        <v>49</v>
      </c>
      <c r="B24" s="30">
        <v>0.83783783783783783</v>
      </c>
      <c r="C24" s="30">
        <v>1</v>
      </c>
      <c r="D24" s="30">
        <v>0.33333333333333331</v>
      </c>
      <c r="E24" s="30">
        <v>0.5</v>
      </c>
      <c r="F24" s="30">
        <v>0.9</v>
      </c>
      <c r="G24" s="30">
        <v>1</v>
      </c>
      <c r="H24" s="30">
        <v>0.9</v>
      </c>
      <c r="J24" s="10" t="s">
        <v>21</v>
      </c>
      <c r="K24" s="11">
        <v>0</v>
      </c>
      <c r="L24" s="11">
        <v>0</v>
      </c>
      <c r="M24" s="12">
        <v>0</v>
      </c>
      <c r="N24" s="59" t="s">
        <v>20</v>
      </c>
    </row>
    <row r="25" spans="1:14" ht="15" customHeight="1" x14ac:dyDescent="0.3">
      <c r="A25" s="17" t="s">
        <v>50</v>
      </c>
      <c r="B25" s="30">
        <v>0.64140227183705445</v>
      </c>
      <c r="C25" s="30">
        <v>0</v>
      </c>
      <c r="D25" s="30">
        <v>0</v>
      </c>
      <c r="E25" s="30">
        <v>0</v>
      </c>
      <c r="F25" s="30">
        <v>0.56666666666666665</v>
      </c>
      <c r="G25" s="30">
        <v>1</v>
      </c>
      <c r="H25" s="30">
        <v>0.6333333333333333</v>
      </c>
      <c r="J25" s="10" t="s">
        <v>22</v>
      </c>
      <c r="K25" s="11">
        <v>0</v>
      </c>
      <c r="L25" s="11">
        <v>0</v>
      </c>
      <c r="M25" s="12">
        <v>0</v>
      </c>
      <c r="N25" s="59" t="s">
        <v>20</v>
      </c>
    </row>
    <row r="26" spans="1:14" ht="15" customHeight="1" x14ac:dyDescent="0.3">
      <c r="A26" s="17" t="s">
        <v>51</v>
      </c>
      <c r="B26" s="30">
        <v>0.63792596944770863</v>
      </c>
      <c r="C26" s="30">
        <v>0</v>
      </c>
      <c r="D26" s="30">
        <v>0</v>
      </c>
      <c r="E26" s="30">
        <v>0</v>
      </c>
      <c r="F26" s="30">
        <v>0.56666666666666665</v>
      </c>
      <c r="G26" s="30">
        <v>1</v>
      </c>
      <c r="H26" s="30">
        <v>0.6333333333333333</v>
      </c>
      <c r="J26" s="10" t="s">
        <v>23</v>
      </c>
      <c r="K26" s="11">
        <v>0</v>
      </c>
      <c r="L26" s="11">
        <v>0</v>
      </c>
      <c r="M26" s="12">
        <v>0</v>
      </c>
      <c r="N26" s="59" t="s">
        <v>20</v>
      </c>
    </row>
    <row r="27" spans="1:14" ht="15" customHeight="1" x14ac:dyDescent="0.3">
      <c r="A27" s="17" t="s">
        <v>52</v>
      </c>
      <c r="B27" s="30">
        <v>0.63792596944770863</v>
      </c>
      <c r="C27" s="30">
        <v>0</v>
      </c>
      <c r="D27" s="30">
        <v>0</v>
      </c>
      <c r="E27" s="30">
        <v>0</v>
      </c>
      <c r="F27" s="30">
        <v>0.56666666666666665</v>
      </c>
      <c r="G27" s="30">
        <v>1</v>
      </c>
      <c r="H27" s="30">
        <v>0.6333333333333333</v>
      </c>
      <c r="J27" s="10" t="s">
        <v>24</v>
      </c>
      <c r="K27" s="11">
        <v>1</v>
      </c>
      <c r="L27" s="11">
        <v>1</v>
      </c>
      <c r="M27" s="12">
        <v>2</v>
      </c>
      <c r="N27" s="59">
        <f t="shared" ref="N27:N36" si="1">IF(K27, K27/M27,0)</f>
        <v>0.5</v>
      </c>
    </row>
    <row r="28" spans="1:14" ht="15" customHeight="1" x14ac:dyDescent="0.3">
      <c r="A28" s="17" t="s">
        <v>53</v>
      </c>
      <c r="B28" s="30">
        <v>0.70703584018801413</v>
      </c>
      <c r="C28" s="30">
        <v>0</v>
      </c>
      <c r="D28" s="30">
        <v>0</v>
      </c>
      <c r="E28" s="30">
        <v>0.5</v>
      </c>
      <c r="F28" s="30">
        <v>0.73333333333333328</v>
      </c>
      <c r="G28" s="30">
        <v>1</v>
      </c>
      <c r="H28" s="30">
        <v>0.73333333333333328</v>
      </c>
      <c r="J28" s="10" t="s">
        <v>25</v>
      </c>
      <c r="K28" s="11">
        <v>0</v>
      </c>
      <c r="L28" s="11">
        <v>0</v>
      </c>
      <c r="M28" s="12">
        <v>0</v>
      </c>
      <c r="N28" s="59" t="s">
        <v>20</v>
      </c>
    </row>
    <row r="29" spans="1:14" ht="15" customHeight="1" x14ac:dyDescent="0.3">
      <c r="A29" s="17" t="s">
        <v>54</v>
      </c>
      <c r="B29" s="30">
        <v>0.82971014492753625</v>
      </c>
      <c r="C29" s="30">
        <v>1</v>
      </c>
      <c r="D29" s="30">
        <v>0.33333333333333331</v>
      </c>
      <c r="E29" s="30">
        <v>1</v>
      </c>
      <c r="F29" s="30">
        <v>0.93333333333333335</v>
      </c>
      <c r="G29" s="30">
        <v>1</v>
      </c>
      <c r="H29" s="30">
        <v>0.93333333333333335</v>
      </c>
      <c r="J29" s="10" t="s">
        <v>26</v>
      </c>
      <c r="K29" s="11">
        <v>0</v>
      </c>
      <c r="L29" s="11">
        <v>0</v>
      </c>
      <c r="M29" s="12">
        <v>0</v>
      </c>
      <c r="N29" s="59" t="s">
        <v>20</v>
      </c>
    </row>
    <row r="30" spans="1:14" ht="15" customHeight="1" x14ac:dyDescent="0.3">
      <c r="A30" s="17" t="s">
        <v>55</v>
      </c>
      <c r="B30" s="30">
        <v>0.5764052095573835</v>
      </c>
      <c r="C30" s="30">
        <v>0</v>
      </c>
      <c r="D30" s="30">
        <v>0.33333333333333331</v>
      </c>
      <c r="E30" s="30">
        <v>0</v>
      </c>
      <c r="F30" s="30">
        <v>0.83333333333333337</v>
      </c>
      <c r="G30" s="30">
        <v>0.95238095238095233</v>
      </c>
      <c r="H30" s="30">
        <v>0.76666666666666672</v>
      </c>
      <c r="J30" s="10" t="s">
        <v>27</v>
      </c>
      <c r="K30" s="11">
        <v>0</v>
      </c>
      <c r="L30" s="11">
        <v>0</v>
      </c>
      <c r="M30" s="12">
        <v>0</v>
      </c>
      <c r="N30" s="59" t="s">
        <v>20</v>
      </c>
    </row>
    <row r="31" spans="1:14" ht="15" customHeight="1" x14ac:dyDescent="0.3">
      <c r="A31" s="17" t="s">
        <v>56</v>
      </c>
      <c r="B31" s="30">
        <v>0.90853897375636505</v>
      </c>
      <c r="C31" s="30">
        <v>1</v>
      </c>
      <c r="D31" s="30">
        <v>0.33333333333333331</v>
      </c>
      <c r="E31" s="30">
        <v>1</v>
      </c>
      <c r="F31" s="30">
        <v>1</v>
      </c>
      <c r="G31" s="30">
        <v>1</v>
      </c>
      <c r="H31" s="30">
        <v>0.96666666666666667</v>
      </c>
      <c r="J31" s="10" t="s">
        <v>28</v>
      </c>
      <c r="K31" s="11">
        <v>0</v>
      </c>
      <c r="L31" s="11">
        <v>0</v>
      </c>
      <c r="M31" s="12">
        <v>0</v>
      </c>
      <c r="N31" s="59" t="s">
        <v>20</v>
      </c>
    </row>
    <row r="32" spans="1:14" ht="15" customHeight="1" x14ac:dyDescent="0.3">
      <c r="A32" s="17" t="s">
        <v>57</v>
      </c>
      <c r="B32" s="30">
        <v>0.5495495495495496</v>
      </c>
      <c r="C32" s="30">
        <v>0</v>
      </c>
      <c r="D32" s="30">
        <v>0</v>
      </c>
      <c r="E32" s="30">
        <v>0</v>
      </c>
      <c r="F32" s="30">
        <v>0.6333333333333333</v>
      </c>
      <c r="G32" s="30">
        <v>1</v>
      </c>
      <c r="H32" s="30">
        <v>0.66666666666666663</v>
      </c>
      <c r="J32" s="10" t="s">
        <v>29</v>
      </c>
      <c r="K32" s="11">
        <v>0</v>
      </c>
      <c r="L32" s="11">
        <v>0</v>
      </c>
      <c r="M32" s="12">
        <v>0</v>
      </c>
      <c r="N32" s="59" t="s">
        <v>20</v>
      </c>
    </row>
    <row r="33" spans="1:15" ht="15" customHeight="1" x14ac:dyDescent="0.3">
      <c r="A33" s="17" t="s">
        <v>58</v>
      </c>
      <c r="B33" s="30">
        <v>0.60047003525264397</v>
      </c>
      <c r="C33" s="30">
        <v>0</v>
      </c>
      <c r="D33" s="30">
        <v>0</v>
      </c>
      <c r="E33" s="30">
        <v>0.5</v>
      </c>
      <c r="F33" s="30">
        <v>0.73333333333333328</v>
      </c>
      <c r="G33" s="30">
        <v>1</v>
      </c>
      <c r="H33" s="30">
        <v>0.73333333333333328</v>
      </c>
      <c r="J33" s="10" t="s">
        <v>30</v>
      </c>
      <c r="K33" s="11">
        <v>0</v>
      </c>
      <c r="L33" s="11">
        <v>0</v>
      </c>
      <c r="M33" s="12">
        <v>0</v>
      </c>
      <c r="N33" s="59" t="s">
        <v>20</v>
      </c>
    </row>
    <row r="34" spans="1:15" ht="15" customHeight="1" x14ac:dyDescent="0.3">
      <c r="A34" s="17" t="s">
        <v>59</v>
      </c>
      <c r="B34" s="30">
        <v>0.99211711711711714</v>
      </c>
      <c r="C34" s="30">
        <v>1</v>
      </c>
      <c r="D34" s="30">
        <v>1</v>
      </c>
      <c r="E34" s="30">
        <v>1</v>
      </c>
      <c r="F34" s="30">
        <v>0.96666666666666667</v>
      </c>
      <c r="G34" s="30">
        <v>1</v>
      </c>
      <c r="H34" s="30">
        <v>0.98333333333333328</v>
      </c>
      <c r="J34" s="10" t="s">
        <v>31</v>
      </c>
      <c r="K34" s="11">
        <v>0</v>
      </c>
      <c r="L34" s="11">
        <v>0</v>
      </c>
      <c r="M34" s="12">
        <v>0</v>
      </c>
      <c r="N34" s="59" t="s">
        <v>20</v>
      </c>
    </row>
    <row r="35" spans="1:15" ht="15" customHeight="1" x14ac:dyDescent="0.3">
      <c r="A35" s="17" t="s">
        <v>60</v>
      </c>
      <c r="B35" s="30">
        <v>0.99211711711711714</v>
      </c>
      <c r="C35" s="30">
        <v>1</v>
      </c>
      <c r="D35" s="30">
        <v>1</v>
      </c>
      <c r="E35" s="30">
        <v>1</v>
      </c>
      <c r="F35" s="30">
        <v>0.96666666666666667</v>
      </c>
      <c r="G35" s="30">
        <v>1</v>
      </c>
      <c r="H35" s="30">
        <v>0.98333333333333328</v>
      </c>
      <c r="J35" s="10" t="s">
        <v>32</v>
      </c>
      <c r="K35" s="11">
        <v>0</v>
      </c>
      <c r="L35" s="11">
        <v>0</v>
      </c>
      <c r="M35" s="12">
        <v>0</v>
      </c>
      <c r="N35" s="59" t="s">
        <v>20</v>
      </c>
    </row>
    <row r="36" spans="1:15" ht="15" customHeight="1" x14ac:dyDescent="0.3">
      <c r="A36" s="17" t="s">
        <v>61</v>
      </c>
      <c r="B36" s="30">
        <v>0.76696533490011753</v>
      </c>
      <c r="C36" s="30">
        <v>0</v>
      </c>
      <c r="D36" s="30">
        <v>0</v>
      </c>
      <c r="E36" s="30">
        <v>1</v>
      </c>
      <c r="F36" s="30">
        <v>0.36666666666666664</v>
      </c>
      <c r="G36" s="30">
        <v>1</v>
      </c>
      <c r="H36" s="30">
        <v>0.56666666666666665</v>
      </c>
      <c r="J36" s="13" t="s">
        <v>15</v>
      </c>
      <c r="K36" s="12">
        <v>1</v>
      </c>
      <c r="L36" s="12">
        <v>1</v>
      </c>
      <c r="M36" s="12">
        <v>2</v>
      </c>
      <c r="N36" s="59">
        <f t="shared" si="1"/>
        <v>0.5</v>
      </c>
    </row>
    <row r="38" spans="1:15" ht="18" x14ac:dyDescent="0.3">
      <c r="A38" s="15" t="s">
        <v>116</v>
      </c>
    </row>
    <row r="39" spans="1:15" s="74" customFormat="1" ht="27.6" x14ac:dyDescent="0.3">
      <c r="A39" s="72" t="s">
        <v>14</v>
      </c>
      <c r="B39" s="72" t="s">
        <v>72</v>
      </c>
      <c r="C39" s="72" t="s">
        <v>69</v>
      </c>
      <c r="D39" s="72" t="s">
        <v>70</v>
      </c>
      <c r="E39" s="72" t="s">
        <v>71</v>
      </c>
      <c r="F39" s="72" t="s">
        <v>15</v>
      </c>
      <c r="O39" s="75"/>
    </row>
    <row r="40" spans="1:15" x14ac:dyDescent="0.3">
      <c r="A40" s="24" t="s">
        <v>65</v>
      </c>
      <c r="B40" s="18">
        <v>0</v>
      </c>
      <c r="C40" s="18">
        <v>0</v>
      </c>
      <c r="D40" s="18">
        <v>2</v>
      </c>
      <c r="E40" s="18">
        <v>0</v>
      </c>
      <c r="F40" s="18">
        <v>2</v>
      </c>
    </row>
    <row r="41" spans="1:15" x14ac:dyDescent="0.3">
      <c r="A41" s="24" t="s">
        <v>66</v>
      </c>
      <c r="B41" s="18">
        <v>0</v>
      </c>
      <c r="C41" s="18">
        <v>0</v>
      </c>
      <c r="D41" s="18">
        <v>4</v>
      </c>
      <c r="E41" s="18">
        <v>0</v>
      </c>
      <c r="F41" s="18">
        <v>4</v>
      </c>
      <c r="J41" s="41"/>
      <c r="K41" s="42"/>
      <c r="L41" s="41"/>
      <c r="M41" s="42"/>
      <c r="N41" s="41"/>
    </row>
    <row r="42" spans="1:15" x14ac:dyDescent="0.3">
      <c r="A42" s="24" t="s">
        <v>0</v>
      </c>
      <c r="B42" s="18">
        <v>0</v>
      </c>
      <c r="C42" s="18">
        <v>3</v>
      </c>
      <c r="D42" s="18">
        <v>0</v>
      </c>
      <c r="E42" s="18">
        <v>0</v>
      </c>
      <c r="F42" s="18">
        <v>3</v>
      </c>
      <c r="J42" s="41"/>
      <c r="K42" s="42"/>
      <c r="L42" s="41"/>
      <c r="M42" s="42"/>
      <c r="N42" s="41"/>
    </row>
    <row r="43" spans="1:15" x14ac:dyDescent="0.3">
      <c r="A43" s="24" t="s">
        <v>83</v>
      </c>
      <c r="B43" s="18">
        <v>2</v>
      </c>
      <c r="C43" s="18">
        <v>0</v>
      </c>
      <c r="D43" s="18">
        <v>0</v>
      </c>
      <c r="E43" s="18">
        <v>0</v>
      </c>
      <c r="F43" s="18">
        <v>2</v>
      </c>
      <c r="J43" s="41"/>
      <c r="K43" s="42"/>
      <c r="L43" s="41"/>
      <c r="M43" s="42"/>
      <c r="N43" s="41"/>
    </row>
    <row r="44" spans="1:15" x14ac:dyDescent="0.3">
      <c r="A44" s="24" t="s">
        <v>75</v>
      </c>
      <c r="B44" s="18">
        <v>5</v>
      </c>
      <c r="C44" s="18">
        <v>0</v>
      </c>
      <c r="D44" s="18">
        <v>132</v>
      </c>
      <c r="E44" s="18">
        <v>6</v>
      </c>
      <c r="F44" s="18">
        <v>143</v>
      </c>
      <c r="J44" s="41"/>
      <c r="K44" s="42"/>
      <c r="L44" s="41"/>
      <c r="M44" s="42"/>
      <c r="N44" s="41"/>
    </row>
    <row r="45" spans="1:15" x14ac:dyDescent="0.3">
      <c r="A45" s="24" t="s">
        <v>8</v>
      </c>
      <c r="B45" s="18">
        <v>2</v>
      </c>
      <c r="C45" s="18">
        <v>3</v>
      </c>
      <c r="D45" s="18">
        <v>10</v>
      </c>
      <c r="E45" s="18">
        <v>4</v>
      </c>
      <c r="F45" s="18">
        <v>19</v>
      </c>
      <c r="J45" s="41"/>
      <c r="K45" s="42"/>
      <c r="L45" s="41"/>
      <c r="M45" s="42"/>
      <c r="N45" s="41"/>
    </row>
    <row r="46" spans="1:15" x14ac:dyDescent="0.3">
      <c r="A46" s="24" t="s">
        <v>6</v>
      </c>
      <c r="B46" s="18">
        <v>1</v>
      </c>
      <c r="C46" s="18">
        <v>0</v>
      </c>
      <c r="D46" s="18">
        <v>3</v>
      </c>
      <c r="E46" s="18">
        <v>2</v>
      </c>
      <c r="F46" s="18">
        <v>6</v>
      </c>
      <c r="J46" s="41"/>
      <c r="K46" s="42"/>
      <c r="L46" s="41"/>
      <c r="M46" s="42"/>
      <c r="N46" s="41"/>
    </row>
    <row r="47" spans="1:15" x14ac:dyDescent="0.3">
      <c r="A47" s="24" t="s">
        <v>2</v>
      </c>
      <c r="B47" s="18">
        <v>0</v>
      </c>
      <c r="C47" s="18">
        <v>0</v>
      </c>
      <c r="D47" s="18">
        <v>1</v>
      </c>
      <c r="E47" s="18">
        <v>0</v>
      </c>
      <c r="F47" s="18">
        <v>1</v>
      </c>
      <c r="J47" s="41"/>
      <c r="K47" s="42"/>
      <c r="L47" s="41"/>
      <c r="M47" s="42"/>
      <c r="N47" s="41"/>
    </row>
    <row r="48" spans="1:15" x14ac:dyDescent="0.3">
      <c r="A48" s="24" t="s">
        <v>12</v>
      </c>
      <c r="B48" s="18">
        <v>0</v>
      </c>
      <c r="C48" s="18">
        <v>0</v>
      </c>
      <c r="D48" s="18">
        <v>0</v>
      </c>
      <c r="E48" s="18">
        <v>1</v>
      </c>
      <c r="F48" s="18">
        <v>1</v>
      </c>
      <c r="J48" s="41"/>
      <c r="K48" s="42"/>
      <c r="L48" s="41"/>
      <c r="M48" s="42"/>
      <c r="N48" s="41"/>
    </row>
    <row r="49" spans="1:14" x14ac:dyDescent="0.3">
      <c r="A49" s="24" t="s">
        <v>68</v>
      </c>
      <c r="B49" s="18">
        <v>2</v>
      </c>
      <c r="C49" s="18">
        <v>1</v>
      </c>
      <c r="D49" s="18">
        <v>65</v>
      </c>
      <c r="E49" s="18">
        <v>16</v>
      </c>
      <c r="F49" s="18">
        <v>84</v>
      </c>
      <c r="J49" s="41"/>
      <c r="K49" s="42"/>
      <c r="L49" s="41"/>
      <c r="M49" s="42"/>
      <c r="N49" s="41"/>
    </row>
    <row r="50" spans="1:14" x14ac:dyDescent="0.3">
      <c r="A50" s="24" t="s">
        <v>74</v>
      </c>
      <c r="B50" s="18">
        <v>16</v>
      </c>
      <c r="C50" s="18">
        <v>0</v>
      </c>
      <c r="D50" s="18">
        <v>5</v>
      </c>
      <c r="E50" s="18">
        <v>0</v>
      </c>
      <c r="F50" s="18">
        <v>21</v>
      </c>
      <c r="J50" s="41"/>
      <c r="K50" s="42"/>
      <c r="L50" s="41"/>
      <c r="M50" s="42"/>
      <c r="N50" s="41"/>
    </row>
    <row r="51" spans="1:14" ht="18" x14ac:dyDescent="0.3">
      <c r="A51" s="64" t="s">
        <v>73</v>
      </c>
      <c r="B51" s="65">
        <v>28</v>
      </c>
      <c r="C51" s="65">
        <v>7</v>
      </c>
      <c r="D51" s="65">
        <v>222</v>
      </c>
      <c r="E51" s="65">
        <v>29</v>
      </c>
      <c r="F51" s="65">
        <v>286</v>
      </c>
      <c r="J51" s="41"/>
      <c r="K51" s="42"/>
      <c r="L51" s="41"/>
      <c r="M51" s="42"/>
      <c r="N51" s="41"/>
    </row>
    <row r="52" spans="1:14" x14ac:dyDescent="0.3">
      <c r="J52" s="41"/>
      <c r="K52" s="42"/>
      <c r="L52" s="41"/>
      <c r="M52" s="42"/>
      <c r="N52" s="41"/>
    </row>
    <row r="53" spans="1:14" x14ac:dyDescent="0.3">
      <c r="J53" s="41"/>
      <c r="K53" s="42"/>
      <c r="L53" s="41"/>
      <c r="M53" s="42"/>
      <c r="N53" s="41"/>
    </row>
    <row r="54" spans="1:14" x14ac:dyDescent="0.3">
      <c r="A54" s="48" t="s">
        <v>117</v>
      </c>
      <c r="J54" s="41"/>
      <c r="K54" s="42"/>
      <c r="L54" s="41"/>
      <c r="M54" s="42"/>
      <c r="N54" s="41"/>
    </row>
    <row r="55" spans="1:14" x14ac:dyDescent="0.3">
      <c r="A55" s="48" t="s">
        <v>119</v>
      </c>
      <c r="J55" s="41"/>
      <c r="K55" s="42"/>
      <c r="L55" s="41"/>
      <c r="M55" s="42"/>
      <c r="N55" s="41"/>
    </row>
    <row r="56" spans="1:14" x14ac:dyDescent="0.3">
      <c r="J56" s="41"/>
      <c r="K56" s="42"/>
      <c r="L56" s="41"/>
      <c r="M56" s="42"/>
      <c r="N56" s="41"/>
    </row>
    <row r="57" spans="1:14" x14ac:dyDescent="0.3">
      <c r="J57" s="41"/>
      <c r="K57" s="42"/>
      <c r="L57" s="41"/>
      <c r="M57" s="41"/>
      <c r="N57" s="41"/>
    </row>
    <row r="58" spans="1:14" x14ac:dyDescent="0.3">
      <c r="J58" s="41"/>
      <c r="K58" s="42"/>
      <c r="L58" s="41"/>
      <c r="M58" s="41"/>
      <c r="N58" s="41"/>
    </row>
    <row r="59" spans="1:14" x14ac:dyDescent="0.3">
      <c r="J59" s="41"/>
      <c r="K59" s="42"/>
      <c r="L59" s="41"/>
      <c r="M59" s="41"/>
      <c r="N59" s="41"/>
    </row>
    <row r="60" spans="1:14" x14ac:dyDescent="0.3">
      <c r="J60" s="41"/>
      <c r="K60" s="41"/>
      <c r="L60" s="41"/>
      <c r="M60" s="41"/>
      <c r="N60" s="41"/>
    </row>
    <row r="61" spans="1:14" x14ac:dyDescent="0.3">
      <c r="J61" s="41"/>
      <c r="K61" s="41"/>
      <c r="L61" s="41"/>
      <c r="M61" s="41"/>
      <c r="N61" s="41"/>
    </row>
    <row r="62" spans="1:14" x14ac:dyDescent="0.3">
      <c r="J62" s="41"/>
      <c r="K62" s="41"/>
      <c r="L62" s="41"/>
      <c r="M62" s="41"/>
      <c r="N62" s="41"/>
    </row>
    <row r="63" spans="1:14" x14ac:dyDescent="0.3">
      <c r="J63" s="41"/>
      <c r="K63" s="41"/>
      <c r="L63" s="41"/>
      <c r="M63" s="41"/>
      <c r="N63" s="41"/>
    </row>
    <row r="64" spans="1:14" x14ac:dyDescent="0.3">
      <c r="J64" s="41"/>
      <c r="K64" s="41"/>
      <c r="L64" s="41"/>
      <c r="M64" s="41"/>
      <c r="N64" s="41"/>
    </row>
  </sheetData>
  <conditionalFormatting sqref="N24">
    <cfRule type="cellIs" dxfId="218" priority="34" operator="lessThan">
      <formula>0.8</formula>
    </cfRule>
    <cfRule type="cellIs" dxfId="217" priority="35" stopIfTrue="1" operator="between">
      <formula>0.99999</formula>
      <formula>0.8</formula>
    </cfRule>
    <cfRule type="cellIs" dxfId="216" priority="36" operator="equal">
      <formula>1</formula>
    </cfRule>
  </conditionalFormatting>
  <conditionalFormatting sqref="B8:H36">
    <cfRule type="cellIs" dxfId="215" priority="22" operator="lessThan">
      <formula>0.9</formula>
    </cfRule>
    <cfRule type="cellIs" dxfId="214" priority="23" operator="between">
      <formula>0.9999999999</formula>
      <formula>0.9</formula>
    </cfRule>
    <cfRule type="cellIs" dxfId="213" priority="24" operator="equal">
      <formula>1</formula>
    </cfRule>
  </conditionalFormatting>
  <conditionalFormatting sqref="N7:N19">
    <cfRule type="cellIs" dxfId="212" priority="4" operator="lessThan">
      <formula>0.9</formula>
    </cfRule>
    <cfRule type="cellIs" dxfId="211" priority="5" operator="between">
      <formula>0.9999999999</formula>
      <formula>0.9</formula>
    </cfRule>
    <cfRule type="cellIs" dxfId="210" priority="6" operator="equal">
      <formula>1</formula>
    </cfRule>
  </conditionalFormatting>
  <conditionalFormatting sqref="N25:N36">
    <cfRule type="cellIs" dxfId="209" priority="1" operator="lessThan">
      <formula>0.9</formula>
    </cfRule>
    <cfRule type="cellIs" dxfId="208" priority="2" operator="between">
      <formula>0.9999999999</formula>
      <formula>0.9</formula>
    </cfRule>
    <cfRule type="cellIs" dxfId="207" priority="3" operator="equal">
      <formula>1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32</vt:i4>
      </vt:variant>
    </vt:vector>
  </HeadingPairs>
  <TitlesOfParts>
    <vt:vector size="32" baseType="lpstr">
      <vt:lpstr>AGS</vt:lpstr>
      <vt:lpstr>BC</vt:lpstr>
      <vt:lpstr>BCS</vt:lpstr>
      <vt:lpstr>CAMP</vt:lpstr>
      <vt:lpstr>CHIS</vt:lpstr>
      <vt:lpstr>CHIH</vt:lpstr>
      <vt:lpstr>CDMX</vt:lpstr>
      <vt:lpstr>COAH</vt:lpstr>
      <vt:lpstr>COL</vt:lpstr>
      <vt:lpstr>DGO</vt:lpstr>
      <vt:lpstr>GTO</vt:lpstr>
      <vt:lpstr>GRO</vt:lpstr>
      <vt:lpstr>HGO</vt:lpstr>
      <vt:lpstr>JAL</vt:lpstr>
      <vt:lpstr>EDOMX</vt:lpstr>
      <vt:lpstr>MICH</vt:lpstr>
      <vt:lpstr>MOR</vt:lpstr>
      <vt:lpstr>NAY</vt:lpstr>
      <vt:lpstr>NL</vt:lpstr>
      <vt:lpstr>OAX</vt:lpstr>
      <vt:lpstr>PUE</vt:lpstr>
      <vt:lpstr>QRO</vt:lpstr>
      <vt:lpstr>Q 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AdminSALUD</dc:creator>
  <cp:lastModifiedBy>AdminSALUD</cp:lastModifiedBy>
  <cp:lastPrinted>2025-03-19T16:33:22Z</cp:lastPrinted>
  <dcterms:created xsi:type="dcterms:W3CDTF">2023-10-11T23:48:22Z</dcterms:created>
  <dcterms:modified xsi:type="dcterms:W3CDTF">2025-03-20T16:52:49Z</dcterms:modified>
</cp:coreProperties>
</file>